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САЙТ ШКОЛЫ\Меню, excel\"/>
    </mc:Choice>
  </mc:AlternateContent>
  <bookViews>
    <workbookView xWindow="0" yWindow="0" windowWidth="21600" windowHeight="10635" activeTab="9"/>
  </bookViews>
  <sheets>
    <sheet name="4(бол)" sheetId="2" r:id="rId1"/>
    <sheet name="4(пон)" sheetId="1" r:id="rId2"/>
    <sheet name="5(вт)" sheetId="3" r:id="rId3"/>
    <sheet name="5(бол)" sheetId="4" r:id="rId4"/>
    <sheet name="6ср м" sheetId="5" r:id="rId5"/>
    <sheet name="6ср б" sheetId="6" r:id="rId6"/>
    <sheet name="7апр(м)" sheetId="7" r:id="rId7"/>
    <sheet name="7апр(б)" sheetId="8" r:id="rId8"/>
    <sheet name="8(пт)мал" sheetId="9" r:id="rId9"/>
    <sheet name="8бол" sheetId="10" r:id="rId10"/>
  </sheets>
  <calcPr calcId="152511"/>
</workbook>
</file>

<file path=xl/calcChain.xml><?xml version="1.0" encoding="utf-8"?>
<calcChain xmlns="http://schemas.openxmlformats.org/spreadsheetml/2006/main">
  <c r="N28" i="10" l="1"/>
  <c r="K28" i="10"/>
  <c r="J28" i="10"/>
  <c r="I28" i="10"/>
  <c r="M25" i="10"/>
  <c r="L28" i="10" s="1"/>
  <c r="N18" i="10"/>
  <c r="L18" i="10"/>
  <c r="L32" i="10" s="1"/>
  <c r="K18" i="10"/>
  <c r="K32" i="10" s="1"/>
  <c r="J18" i="10"/>
  <c r="J32" i="10" s="1"/>
  <c r="I18" i="10"/>
  <c r="I32" i="10" s="1"/>
  <c r="N28" i="9"/>
  <c r="K28" i="9"/>
  <c r="J28" i="9"/>
  <c r="I28" i="9"/>
  <c r="M25" i="9"/>
  <c r="L28" i="9" s="1"/>
  <c r="N18" i="9"/>
  <c r="L18" i="9"/>
  <c r="L32" i="9" s="1"/>
  <c r="K18" i="9"/>
  <c r="J18" i="9"/>
  <c r="J32" i="9" s="1"/>
  <c r="I18" i="9"/>
  <c r="I32" i="9" s="1"/>
  <c r="N27" i="8"/>
  <c r="L27" i="8"/>
  <c r="K27" i="8"/>
  <c r="J27" i="8"/>
  <c r="I27" i="8"/>
  <c r="N18" i="8"/>
  <c r="L18" i="8"/>
  <c r="L31" i="8" s="1"/>
  <c r="K18" i="8"/>
  <c r="J18" i="8"/>
  <c r="J31" i="8" s="1"/>
  <c r="I18" i="8"/>
  <c r="N27" i="7"/>
  <c r="L27" i="7"/>
  <c r="K27" i="7"/>
  <c r="J27" i="7"/>
  <c r="I27" i="7"/>
  <c r="N18" i="7"/>
  <c r="L18" i="7"/>
  <c r="K18" i="7"/>
  <c r="J18" i="7"/>
  <c r="I18" i="7"/>
  <c r="N27" i="6"/>
  <c r="K27" i="6"/>
  <c r="J27" i="6"/>
  <c r="I27" i="6"/>
  <c r="M26" i="6"/>
  <c r="M25" i="6"/>
  <c r="M24" i="6"/>
  <c r="M22" i="6"/>
  <c r="M21" i="6"/>
  <c r="M20" i="6"/>
  <c r="N18" i="6"/>
  <c r="N31" i="6" s="1"/>
  <c r="L18" i="6"/>
  <c r="K18" i="6"/>
  <c r="K31" i="6" s="1"/>
  <c r="J18" i="6"/>
  <c r="I18" i="6"/>
  <c r="I31" i="6" s="1"/>
  <c r="N27" i="5"/>
  <c r="K27" i="5"/>
  <c r="J27" i="5"/>
  <c r="I27" i="5"/>
  <c r="M26" i="5"/>
  <c r="M25" i="5"/>
  <c r="M24" i="5"/>
  <c r="M22" i="5"/>
  <c r="M21" i="5"/>
  <c r="M20" i="5"/>
  <c r="N18" i="5"/>
  <c r="N31" i="5" s="1"/>
  <c r="L18" i="5"/>
  <c r="K18" i="5"/>
  <c r="J18" i="5"/>
  <c r="J31" i="5" s="1"/>
  <c r="I18" i="5"/>
  <c r="N27" i="4"/>
  <c r="L27" i="4"/>
  <c r="K27" i="4"/>
  <c r="J27" i="4"/>
  <c r="I27" i="4"/>
  <c r="N18" i="4"/>
  <c r="L18" i="4"/>
  <c r="K18" i="4"/>
  <c r="J18" i="4"/>
  <c r="I18" i="4"/>
  <c r="N27" i="3"/>
  <c r="L27" i="3"/>
  <c r="K27" i="3"/>
  <c r="J27" i="3"/>
  <c r="I27" i="3"/>
  <c r="N18" i="3"/>
  <c r="L18" i="3"/>
  <c r="L31" i="3" s="1"/>
  <c r="K18" i="3"/>
  <c r="J18" i="3"/>
  <c r="J31" i="3" s="1"/>
  <c r="I18" i="3"/>
  <c r="N27" i="2"/>
  <c r="L27" i="2"/>
  <c r="K27" i="2"/>
  <c r="J27" i="2"/>
  <c r="I27" i="2"/>
  <c r="N18" i="2"/>
  <c r="L18" i="2"/>
  <c r="K18" i="2"/>
  <c r="J18" i="2"/>
  <c r="I18" i="2"/>
  <c r="N27" i="1"/>
  <c r="L27" i="1"/>
  <c r="K27" i="1"/>
  <c r="J27" i="1"/>
  <c r="I27" i="1"/>
  <c r="N18" i="1"/>
  <c r="L18" i="1"/>
  <c r="L31" i="1" s="1"/>
  <c r="K18" i="1"/>
  <c r="J18" i="1"/>
  <c r="J31" i="1" s="1"/>
  <c r="I18" i="1"/>
  <c r="K32" i="9" l="1"/>
  <c r="J31" i="7"/>
  <c r="L31" i="7"/>
  <c r="J31" i="4"/>
  <c r="L31" i="4"/>
  <c r="J31" i="2"/>
  <c r="L31" i="2"/>
  <c r="I31" i="1"/>
  <c r="K31" i="1"/>
  <c r="N31" i="1"/>
  <c r="I31" i="2"/>
  <c r="K31" i="2"/>
  <c r="N31" i="2"/>
  <c r="I31" i="3"/>
  <c r="K31" i="3"/>
  <c r="N31" i="3"/>
  <c r="I31" i="4"/>
  <c r="K31" i="4"/>
  <c r="N31" i="4"/>
  <c r="I31" i="5"/>
  <c r="K31" i="5"/>
  <c r="L27" i="5"/>
  <c r="J31" i="6"/>
  <c r="L31" i="6"/>
  <c r="L27" i="6"/>
  <c r="I31" i="7"/>
  <c r="K31" i="7"/>
  <c r="N31" i="7"/>
  <c r="I31" i="8"/>
  <c r="K31" i="8"/>
  <c r="N31" i="8"/>
  <c r="N32" i="9"/>
  <c r="N32" i="10"/>
  <c r="L31" i="5"/>
</calcChain>
</file>

<file path=xl/sharedStrings.xml><?xml version="1.0" encoding="utf-8"?>
<sst xmlns="http://schemas.openxmlformats.org/spreadsheetml/2006/main" count="643" uniqueCount="159">
  <si>
    <t xml:space="preserve"> </t>
  </si>
  <si>
    <t>Школа</t>
  </si>
  <si>
    <t>Муниципальное бюджетное общеобразовательное учреждение Средняя школа № 9</t>
  </si>
  <si>
    <t>День</t>
  </si>
  <si>
    <t>понедельник 4.04.2022</t>
  </si>
  <si>
    <t>МЕНЮ (7-10 лет)вторая неделя</t>
  </si>
  <si>
    <t xml:space="preserve">Прием пищи </t>
  </si>
  <si>
    <t>Раздел</t>
  </si>
  <si>
    <t>№ рец.</t>
  </si>
  <si>
    <t xml:space="preserve"> БЛЮДА</t>
  </si>
  <si>
    <t>Выход,г</t>
  </si>
  <si>
    <t>Цена</t>
  </si>
  <si>
    <t xml:space="preserve">Калорийность </t>
  </si>
  <si>
    <t>Белки</t>
  </si>
  <si>
    <t>Жиры</t>
  </si>
  <si>
    <t>Углеводы</t>
  </si>
  <si>
    <t>Масло сливочное</t>
  </si>
  <si>
    <t>1/20</t>
  </si>
  <si>
    <t xml:space="preserve">Сыр </t>
  </si>
  <si>
    <t>ЗАВТРАК</t>
  </si>
  <si>
    <t>гор.блюдо</t>
  </si>
  <si>
    <t>286-3-96</t>
  </si>
  <si>
    <t>Омлет, смешанный с мясными продуктами (колбаса отварная )</t>
  </si>
  <si>
    <t>1/200</t>
  </si>
  <si>
    <t>гор.напитки</t>
  </si>
  <si>
    <t>642-96</t>
  </si>
  <si>
    <t>Какао Мишка Тедди на молоке</t>
  </si>
  <si>
    <t>Хлеб</t>
  </si>
  <si>
    <t xml:space="preserve">Батон </t>
  </si>
  <si>
    <t>1/39</t>
  </si>
  <si>
    <t>Зеленый горошек конс.</t>
  </si>
  <si>
    <t>1/40</t>
  </si>
  <si>
    <t>Завтрак2</t>
  </si>
  <si>
    <t>Фрукты</t>
  </si>
  <si>
    <t>ИТОГО :</t>
  </si>
  <si>
    <t>Закуски</t>
  </si>
  <si>
    <t>75-1996</t>
  </si>
  <si>
    <t>Икра свекольная</t>
  </si>
  <si>
    <t>1/100</t>
  </si>
  <si>
    <t>1 блюдо</t>
  </si>
  <si>
    <t>120-96</t>
  </si>
  <si>
    <t>Щи из св капусты с гов.тушонкой и сметаной.</t>
  </si>
  <si>
    <t>24/250/15</t>
  </si>
  <si>
    <t>2 блюдо</t>
  </si>
  <si>
    <t>422-96</t>
  </si>
  <si>
    <t>Тефтели в соусе (ф.гов.)</t>
  </si>
  <si>
    <t>100/50</t>
  </si>
  <si>
    <t>ОБЕД</t>
  </si>
  <si>
    <t>гарнир</t>
  </si>
  <si>
    <t>465-96</t>
  </si>
  <si>
    <t>Рис отварной с маслом</t>
  </si>
  <si>
    <t>1/180</t>
  </si>
  <si>
    <t>3 блюдо</t>
  </si>
  <si>
    <t>ТТК-2015</t>
  </si>
  <si>
    <t>Компот"Ягодная поляна"+С</t>
  </si>
  <si>
    <t xml:space="preserve">хлеб </t>
  </si>
  <si>
    <t>Хлеб ржано-пшеничный</t>
  </si>
  <si>
    <t>1/46</t>
  </si>
  <si>
    <t>2,60</t>
  </si>
  <si>
    <t>0,50</t>
  </si>
  <si>
    <t>102</t>
  </si>
  <si>
    <t>13,70</t>
  </si>
  <si>
    <t>Всего за день</t>
  </si>
  <si>
    <t>МЕНЮ (11-18 лет)вторая неделя</t>
  </si>
  <si>
    <t>закуска</t>
  </si>
  <si>
    <t>вторник 5.04.2022г</t>
  </si>
  <si>
    <t>ТТК</t>
  </si>
  <si>
    <t>Горячий бутерброд с сосиской</t>
  </si>
  <si>
    <t>1/70</t>
  </si>
  <si>
    <t>261-96</t>
  </si>
  <si>
    <t>Каша Дружба</t>
  </si>
  <si>
    <t>1/200/10</t>
  </si>
  <si>
    <t>637-96</t>
  </si>
  <si>
    <t>Какао на молоке</t>
  </si>
  <si>
    <t>Яйцо отварное</t>
  </si>
  <si>
    <t>1шт</t>
  </si>
  <si>
    <t>фрукт</t>
  </si>
  <si>
    <t>Яблоко</t>
  </si>
  <si>
    <t xml:space="preserve">1шт </t>
  </si>
  <si>
    <t>Огурец соленый</t>
  </si>
  <si>
    <t>1/50</t>
  </si>
  <si>
    <t>131-96</t>
  </si>
  <si>
    <t>Суп картофельный с крупой и рыбными консервами</t>
  </si>
  <si>
    <t>20/250</t>
  </si>
  <si>
    <t>403-96</t>
  </si>
  <si>
    <t>Плов из свинины</t>
  </si>
  <si>
    <t>1/250</t>
  </si>
  <si>
    <t>586-96</t>
  </si>
  <si>
    <t>Компот из св.яблок+С</t>
  </si>
  <si>
    <t>1/47</t>
  </si>
  <si>
    <t>выпечка</t>
  </si>
  <si>
    <t>ТТК 2-14</t>
  </si>
  <si>
    <t xml:space="preserve">Плюшка "Московская" </t>
  </si>
  <si>
    <t>Хлеб ржано- пшеничный</t>
  </si>
  <si>
    <t>среда                         6.04.2022</t>
  </si>
  <si>
    <t>1/10</t>
  </si>
  <si>
    <t xml:space="preserve">Сосиска отварная </t>
  </si>
  <si>
    <t>1/60</t>
  </si>
  <si>
    <t>469-96</t>
  </si>
  <si>
    <t>Макароны отварные с маслом</t>
  </si>
  <si>
    <t>хлеб</t>
  </si>
  <si>
    <t>Батон</t>
  </si>
  <si>
    <t>1/55</t>
  </si>
  <si>
    <t>Салат с морковью и зеленым горошком</t>
  </si>
  <si>
    <t>139-96</t>
  </si>
  <si>
    <t>Суп картофельный с макар из-ми на к/б</t>
  </si>
  <si>
    <t>460-3-96</t>
  </si>
  <si>
    <t>Котлета куриная (грудка кур.)</t>
  </si>
  <si>
    <t>215-96</t>
  </si>
  <si>
    <t>Рагу из овощей</t>
  </si>
  <si>
    <t>Компот "Ягодная поляна"+С</t>
  </si>
  <si>
    <t>Хлеб пшеничный</t>
  </si>
  <si>
    <t>1/32</t>
  </si>
  <si>
    <t>среда      6.04.2022</t>
  </si>
  <si>
    <t>Сыр</t>
  </si>
  <si>
    <t>1/15</t>
  </si>
  <si>
    <t>1/29</t>
  </si>
  <si>
    <t>1шт.</t>
  </si>
  <si>
    <t>четверг    7.04.2022</t>
  </si>
  <si>
    <t>297-3-96</t>
  </si>
  <si>
    <t xml:space="preserve">Запеканка творожная со сгущенным молоком </t>
  </si>
  <si>
    <t>1/200/20</t>
  </si>
  <si>
    <t>Йогурт</t>
  </si>
  <si>
    <t>1/110</t>
  </si>
  <si>
    <t xml:space="preserve">Кофейный напиток на молоке </t>
  </si>
  <si>
    <t>42-2015</t>
  </si>
  <si>
    <t>Салат картофельный с сол.огурцами и зел.горошком</t>
  </si>
  <si>
    <t>129-96</t>
  </si>
  <si>
    <t>Рассольник "Ленинградский"на к/б со сметаной</t>
  </si>
  <si>
    <t>1/250/10</t>
  </si>
  <si>
    <t>636-2007</t>
  </si>
  <si>
    <t>Голубцы с мясом и рисом(грудка кур.)</t>
  </si>
  <si>
    <t>2/158</t>
  </si>
  <si>
    <t>628-96</t>
  </si>
  <si>
    <t>1/49</t>
  </si>
  <si>
    <t>1/42</t>
  </si>
  <si>
    <t>МЕНЮ (11-18лет)вторая неделя</t>
  </si>
  <si>
    <t>3-2015</t>
  </si>
  <si>
    <t>Бутерброд с маслом</t>
  </si>
  <si>
    <t>1/150/20</t>
  </si>
  <si>
    <t>гор.напиток</t>
  </si>
  <si>
    <t>Хлеб ржаной</t>
  </si>
  <si>
    <t>1/25</t>
  </si>
  <si>
    <t>пятница   8.04.2022</t>
  </si>
  <si>
    <t>183-2011</t>
  </si>
  <si>
    <t xml:space="preserve">Каша гречневая молочная с маслом </t>
  </si>
  <si>
    <t>1/200/15</t>
  </si>
  <si>
    <t>Зеленый конс.горошек</t>
  </si>
  <si>
    <t>1/30</t>
  </si>
  <si>
    <t>201-2007</t>
  </si>
  <si>
    <t xml:space="preserve">Суп крестьянский с гов.тушенкой </t>
  </si>
  <si>
    <t>25/250</t>
  </si>
  <si>
    <t>309-96</t>
  </si>
  <si>
    <t>Рыба тушеная с овощами в томатном соусе (минтай)</t>
  </si>
  <si>
    <t>1/150</t>
  </si>
  <si>
    <t>470-96</t>
  </si>
  <si>
    <t xml:space="preserve">Картофель отварной </t>
  </si>
  <si>
    <t>1/66</t>
  </si>
  <si>
    <t>1/28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</si>
</sst>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i/>
      <sz val="18"/>
      <name val="Times New Roman"/>
      <family val="1"/>
      <charset val="204"/>
    </font>
    <font>
      <i/>
      <sz val="10"/>
      <name val="Arial Cyr"/>
      <charset val="204"/>
    </font>
    <font>
      <b/>
      <i/>
      <u/>
      <sz val="18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i/>
      <u/>
      <sz val="12"/>
      <name val="Arial Cyr"/>
      <charset val="204"/>
    </font>
    <font>
      <b/>
      <u/>
      <sz val="12"/>
      <name val="Arial Cyr"/>
      <charset val="204"/>
    </font>
    <font>
      <b/>
      <i/>
      <sz val="12"/>
      <name val="Arial Cyr"/>
      <charset val="204"/>
    </font>
    <font>
      <b/>
      <sz val="9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i/>
      <sz val="12"/>
      <name val="Arial Cyr"/>
      <charset val="204"/>
    </font>
    <font>
      <b/>
      <i/>
      <sz val="14"/>
      <name val="Arial Cyr"/>
      <charset val="204"/>
    </font>
    <font>
      <i/>
      <sz val="14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3" fillId="0" borderId="5" xfId="0" applyFont="1" applyBorder="1"/>
    <xf numFmtId="0" fontId="3" fillId="0" borderId="0" xfId="0" applyFont="1" applyBorder="1"/>
    <xf numFmtId="0" fontId="0" fillId="0" borderId="6" xfId="0" applyBorder="1"/>
    <xf numFmtId="0" fontId="0" fillId="0" borderId="5" xfId="0" applyBorder="1"/>
    <xf numFmtId="0" fontId="7" fillId="0" borderId="0" xfId="0" applyFont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vertical="top" wrapText="1"/>
    </xf>
    <xf numFmtId="0" fontId="10" fillId="0" borderId="8" xfId="0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center"/>
    </xf>
    <xf numFmtId="2" fontId="12" fillId="2" borderId="8" xfId="0" applyNumberFormat="1" applyFont="1" applyFill="1" applyBorder="1" applyAlignment="1">
      <alignment horizontal="center" vertical="center"/>
    </xf>
    <xf numFmtId="2" fontId="12" fillId="0" borderId="8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vertical="top" wrapText="1"/>
    </xf>
    <xf numFmtId="49" fontId="13" fillId="0" borderId="8" xfId="0" applyNumberFormat="1" applyFont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2" fontId="12" fillId="2" borderId="8" xfId="0" applyNumberFormat="1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/>
    </xf>
    <xf numFmtId="2" fontId="14" fillId="0" borderId="8" xfId="0" applyNumberFormat="1" applyFont="1" applyBorder="1" applyAlignment="1">
      <alignment horizontal="center" vertical="center"/>
    </xf>
    <xf numFmtId="2" fontId="14" fillId="0" borderId="8" xfId="0" applyNumberFormat="1" applyFont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49" fontId="12" fillId="2" borderId="15" xfId="0" applyNumberFormat="1" applyFont="1" applyFill="1" applyBorder="1" applyAlignment="1">
      <alignment horizontal="center" vertical="center"/>
    </xf>
    <xf numFmtId="2" fontId="12" fillId="2" borderId="15" xfId="0" applyNumberFormat="1" applyFont="1" applyFill="1" applyBorder="1" applyAlignment="1">
      <alignment horizontal="center" vertical="center"/>
    </xf>
    <xf numFmtId="0" fontId="10" fillId="0" borderId="27" xfId="0" applyFont="1" applyBorder="1" applyAlignment="1">
      <alignment vertical="top" wrapText="1"/>
    </xf>
    <xf numFmtId="0" fontId="14" fillId="0" borderId="15" xfId="0" applyFont="1" applyBorder="1"/>
    <xf numFmtId="2" fontId="12" fillId="0" borderId="28" xfId="0" applyNumberFormat="1" applyFont="1" applyBorder="1" applyAlignment="1">
      <alignment horizontal="center" vertical="center"/>
    </xf>
    <xf numFmtId="2" fontId="12" fillId="0" borderId="29" xfId="0" applyNumberFormat="1" applyFont="1" applyBorder="1" applyAlignment="1">
      <alignment horizontal="center" vertical="center"/>
    </xf>
    <xf numFmtId="2" fontId="12" fillId="0" borderId="30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49" fontId="14" fillId="2" borderId="32" xfId="0" applyNumberFormat="1" applyFont="1" applyFill="1" applyBorder="1" applyAlignment="1">
      <alignment horizontal="center" vertical="center"/>
    </xf>
    <xf numFmtId="2" fontId="14" fillId="2" borderId="32" xfId="0" applyNumberFormat="1" applyFont="1" applyFill="1" applyBorder="1" applyAlignment="1">
      <alignment horizontal="center" vertical="center"/>
    </xf>
    <xf numFmtId="2" fontId="14" fillId="0" borderId="32" xfId="0" applyNumberFormat="1" applyFont="1" applyBorder="1" applyAlignment="1">
      <alignment horizontal="center" vertical="center"/>
    </xf>
    <xf numFmtId="2" fontId="14" fillId="0" borderId="32" xfId="0" applyNumberFormat="1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/>
    </xf>
    <xf numFmtId="2" fontId="15" fillId="2" borderId="32" xfId="0" applyNumberFormat="1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4" fontId="12" fillId="2" borderId="8" xfId="0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vertical="top" wrapText="1"/>
    </xf>
    <xf numFmtId="49" fontId="14" fillId="0" borderId="8" xfId="0" applyNumberFormat="1" applyFont="1" applyBorder="1" applyAlignment="1">
      <alignment horizontal="center" vertical="center"/>
    </xf>
    <xf numFmtId="2" fontId="14" fillId="2" borderId="8" xfId="0" applyNumberFormat="1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/>
    </xf>
    <xf numFmtId="2" fontId="15" fillId="2" borderId="30" xfId="0" applyNumberFormat="1" applyFont="1" applyFill="1" applyBorder="1" applyAlignment="1">
      <alignment horizontal="center" vertical="center"/>
    </xf>
    <xf numFmtId="0" fontId="16" fillId="2" borderId="35" xfId="0" applyFont="1" applyFill="1" applyBorder="1"/>
    <xf numFmtId="0" fontId="15" fillId="2" borderId="18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49" fontId="16" fillId="2" borderId="15" xfId="0" applyNumberFormat="1" applyFont="1" applyFill="1" applyBorder="1" applyAlignment="1">
      <alignment horizontal="center" vertical="center" wrapText="1"/>
    </xf>
    <xf numFmtId="4" fontId="16" fillId="2" borderId="15" xfId="0" applyNumberFormat="1" applyFont="1" applyFill="1" applyBorder="1" applyAlignment="1">
      <alignment horizontal="center" vertical="center" wrapText="1"/>
    </xf>
    <xf numFmtId="2" fontId="16" fillId="2" borderId="15" xfId="0" applyNumberFormat="1" applyFont="1" applyFill="1" applyBorder="1" applyAlignment="1">
      <alignment horizontal="center" vertical="center" wrapText="1"/>
    </xf>
    <xf numFmtId="0" fontId="15" fillId="2" borderId="38" xfId="0" applyFont="1" applyFill="1" applyBorder="1" applyAlignment="1">
      <alignment horizontal="center" vertical="center" wrapText="1"/>
    </xf>
    <xf numFmtId="0" fontId="15" fillId="2" borderId="39" xfId="0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left" vertical="center"/>
    </xf>
    <xf numFmtId="4" fontId="15" fillId="2" borderId="40" xfId="0" applyNumberFormat="1" applyFont="1" applyFill="1" applyBorder="1" applyAlignment="1">
      <alignment horizontal="center" vertical="center"/>
    </xf>
    <xf numFmtId="2" fontId="15" fillId="2" borderId="40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4" fontId="15" fillId="0" borderId="32" xfId="0" applyNumberFormat="1" applyFont="1" applyBorder="1" applyAlignment="1">
      <alignment horizontal="center"/>
    </xf>
    <xf numFmtId="2" fontId="15" fillId="0" borderId="32" xfId="0" applyNumberFormat="1" applyFont="1" applyBorder="1" applyAlignment="1">
      <alignment horizontal="center"/>
    </xf>
    <xf numFmtId="0" fontId="17" fillId="0" borderId="0" xfId="0" applyFont="1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12" fillId="2" borderId="46" xfId="0" applyFont="1" applyFill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/>
    </xf>
    <xf numFmtId="49" fontId="12" fillId="0" borderId="35" xfId="0" applyNumberFormat="1" applyFont="1" applyBorder="1" applyAlignment="1">
      <alignment horizontal="center" vertical="center"/>
    </xf>
    <xf numFmtId="2" fontId="12" fillId="0" borderId="16" xfId="0" applyNumberFormat="1" applyFont="1" applyBorder="1" applyAlignment="1">
      <alignment horizontal="center" vertical="center"/>
    </xf>
    <xf numFmtId="49" fontId="14" fillId="2" borderId="33" xfId="0" applyNumberFormat="1" applyFont="1" applyFill="1" applyBorder="1" applyAlignment="1">
      <alignment horizontal="center" vertical="center"/>
    </xf>
    <xf numFmtId="2" fontId="14" fillId="2" borderId="13" xfId="0" applyNumberFormat="1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 wrapText="1"/>
    </xf>
    <xf numFmtId="0" fontId="15" fillId="2" borderId="47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left" vertical="center"/>
    </xf>
    <xf numFmtId="4" fontId="15" fillId="2" borderId="11" xfId="0" applyNumberFormat="1" applyFont="1" applyFill="1" applyBorder="1" applyAlignment="1">
      <alignment horizontal="center" vertical="center"/>
    </xf>
    <xf numFmtId="2" fontId="15" fillId="2" borderId="11" xfId="0" applyNumberFormat="1" applyFont="1" applyFill="1" applyBorder="1" applyAlignment="1">
      <alignment horizontal="center" vertical="center"/>
    </xf>
    <xf numFmtId="0" fontId="16" fillId="0" borderId="49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4" fontId="15" fillId="0" borderId="28" xfId="0" applyNumberFormat="1" applyFont="1" applyBorder="1" applyAlignment="1">
      <alignment horizontal="center"/>
    </xf>
    <xf numFmtId="2" fontId="15" fillId="0" borderId="28" xfId="0" applyNumberFormat="1" applyFont="1" applyBorder="1" applyAlignment="1">
      <alignment horizontal="center"/>
    </xf>
    <xf numFmtId="0" fontId="17" fillId="0" borderId="5" xfId="0" applyFont="1" applyBorder="1"/>
    <xf numFmtId="2" fontId="12" fillId="0" borderId="3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vertical="top" wrapText="1"/>
    </xf>
    <xf numFmtId="0" fontId="10" fillId="0" borderId="43" xfId="0" applyFont="1" applyBorder="1" applyAlignment="1">
      <alignment vertical="top" wrapText="1"/>
    </xf>
    <xf numFmtId="0" fontId="10" fillId="0" borderId="28" xfId="0" applyFont="1" applyBorder="1" applyAlignment="1">
      <alignment horizontal="center" vertical="center" wrapText="1"/>
    </xf>
    <xf numFmtId="0" fontId="13" fillId="0" borderId="28" xfId="0" applyFont="1" applyBorder="1"/>
    <xf numFmtId="49" fontId="12" fillId="0" borderId="28" xfId="0" applyNumberFormat="1" applyFont="1" applyBorder="1" applyAlignment="1">
      <alignment horizontal="center" vertical="center"/>
    </xf>
    <xf numFmtId="2" fontId="12" fillId="2" borderId="30" xfId="0" applyNumberFormat="1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3" fillId="0" borderId="16" xfId="0" applyFont="1" applyBorder="1"/>
    <xf numFmtId="2" fontId="12" fillId="2" borderId="32" xfId="0" applyNumberFormat="1" applyFont="1" applyFill="1" applyBorder="1" applyAlignment="1">
      <alignment horizontal="center" vertical="center"/>
    </xf>
    <xf numFmtId="0" fontId="10" fillId="2" borderId="55" xfId="0" applyFont="1" applyFill="1" applyBorder="1" applyAlignment="1">
      <alignment horizontal="center" vertical="center" wrapText="1"/>
    </xf>
    <xf numFmtId="49" fontId="14" fillId="2" borderId="35" xfId="0" applyNumberFormat="1" applyFont="1" applyFill="1" applyBorder="1" applyAlignment="1">
      <alignment horizontal="center" vertical="center"/>
    </xf>
    <xf numFmtId="2" fontId="14" fillId="2" borderId="35" xfId="0" applyNumberFormat="1" applyFont="1" applyFill="1" applyBorder="1" applyAlignment="1">
      <alignment horizontal="center" vertical="center"/>
    </xf>
    <xf numFmtId="2" fontId="14" fillId="2" borderId="35" xfId="0" applyNumberFormat="1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vertical="center"/>
    </xf>
    <xf numFmtId="49" fontId="14" fillId="0" borderId="8" xfId="0" applyNumberFormat="1" applyFont="1" applyBorder="1" applyAlignment="1">
      <alignment vertical="center"/>
    </xf>
    <xf numFmtId="0" fontId="10" fillId="2" borderId="5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5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6" xfId="0" applyFill="1" applyBorder="1"/>
    <xf numFmtId="0" fontId="0" fillId="0" borderId="5" xfId="0" applyFill="1" applyBorder="1"/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/>
    </xf>
    <xf numFmtId="2" fontId="12" fillId="0" borderId="8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top" wrapText="1"/>
    </xf>
    <xf numFmtId="2" fontId="12" fillId="0" borderId="8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2" fontId="14" fillId="0" borderId="8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top" wrapText="1"/>
    </xf>
    <xf numFmtId="0" fontId="13" fillId="0" borderId="8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/>
    </xf>
    <xf numFmtId="2" fontId="12" fillId="0" borderId="32" xfId="0" applyNumberFormat="1" applyFont="1" applyFill="1" applyBorder="1" applyAlignment="1">
      <alignment horizontal="center" vertical="center"/>
    </xf>
    <xf numFmtId="2" fontId="12" fillId="0" borderId="13" xfId="0" applyNumberFormat="1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/>
    </xf>
    <xf numFmtId="2" fontId="15" fillId="0" borderId="32" xfId="0" applyNumberFormat="1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 wrapText="1"/>
    </xf>
    <xf numFmtId="49" fontId="12" fillId="0" borderId="35" xfId="0" applyNumberFormat="1" applyFont="1" applyFill="1" applyBorder="1" applyAlignment="1">
      <alignment horizontal="center" vertical="center"/>
    </xf>
    <xf numFmtId="2" fontId="12" fillId="0" borderId="35" xfId="0" applyNumberFormat="1" applyFont="1" applyFill="1" applyBorder="1" applyAlignment="1">
      <alignment horizontal="center" vertical="center"/>
    </xf>
    <xf numFmtId="2" fontId="12" fillId="0" borderId="35" xfId="0" applyNumberFormat="1" applyFont="1" applyFill="1" applyBorder="1" applyAlignment="1">
      <alignment vertical="center"/>
    </xf>
    <xf numFmtId="2" fontId="12" fillId="0" borderId="35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/>
    </xf>
    <xf numFmtId="2" fontId="12" fillId="0" borderId="15" xfId="0" applyNumberFormat="1" applyFont="1" applyFill="1" applyBorder="1" applyAlignment="1">
      <alignment horizontal="center" vertical="center"/>
    </xf>
    <xf numFmtId="2" fontId="12" fillId="0" borderId="15" xfId="0" applyNumberFormat="1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vertical="top" wrapText="1"/>
    </xf>
    <xf numFmtId="0" fontId="10" fillId="0" borderId="35" xfId="0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vertical="center"/>
    </xf>
    <xf numFmtId="0" fontId="14" fillId="0" borderId="8" xfId="0" applyNumberFormat="1" applyFont="1" applyFill="1" applyBorder="1" applyAlignment="1">
      <alignment vertical="center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/>
    </xf>
    <xf numFmtId="2" fontId="15" fillId="0" borderId="30" xfId="0" applyNumberFormat="1" applyFont="1" applyFill="1" applyBorder="1" applyAlignment="1">
      <alignment horizontal="center" vertical="center"/>
    </xf>
    <xf numFmtId="0" fontId="16" fillId="0" borderId="35" xfId="0" applyFont="1" applyFill="1" applyBorder="1"/>
    <xf numFmtId="0" fontId="15" fillId="0" borderId="18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horizontal="center" vertical="center" wrapText="1"/>
    </xf>
    <xf numFmtId="2" fontId="16" fillId="0" borderId="15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/>
    </xf>
    <xf numFmtId="4" fontId="15" fillId="0" borderId="11" xfId="0" applyNumberFormat="1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/>
    </xf>
    <xf numFmtId="0" fontId="16" fillId="0" borderId="50" xfId="0" applyFont="1" applyFill="1" applyBorder="1" applyAlignment="1">
      <alignment horizontal="center"/>
    </xf>
    <xf numFmtId="0" fontId="15" fillId="0" borderId="50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4" fontId="15" fillId="0" borderId="28" xfId="0" applyNumberFormat="1" applyFont="1" applyFill="1" applyBorder="1" applyAlignment="1">
      <alignment horizontal="center"/>
    </xf>
    <xf numFmtId="2" fontId="15" fillId="0" borderId="28" xfId="0" applyNumberFormat="1" applyFont="1" applyFill="1" applyBorder="1" applyAlignment="1">
      <alignment horizontal="center"/>
    </xf>
    <xf numFmtId="49" fontId="12" fillId="2" borderId="32" xfId="0" applyNumberFormat="1" applyFont="1" applyFill="1" applyBorder="1" applyAlignment="1">
      <alignment horizontal="center" vertical="center"/>
    </xf>
    <xf numFmtId="2" fontId="12" fillId="2" borderId="13" xfId="0" applyNumberFormat="1" applyFont="1" applyFill="1" applyBorder="1" applyAlignment="1">
      <alignment horizontal="center" vertical="center"/>
    </xf>
    <xf numFmtId="49" fontId="12" fillId="2" borderId="35" xfId="0" applyNumberFormat="1" applyFont="1" applyFill="1" applyBorder="1" applyAlignment="1">
      <alignment horizontal="center" vertical="center"/>
    </xf>
    <xf numFmtId="2" fontId="12" fillId="2" borderId="35" xfId="0" applyNumberFormat="1" applyFont="1" applyFill="1" applyBorder="1" applyAlignment="1">
      <alignment horizontal="center" vertical="center"/>
    </xf>
    <xf numFmtId="2" fontId="12" fillId="2" borderId="35" xfId="0" applyNumberFormat="1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4" fillId="0" borderId="8" xfId="0" applyNumberFormat="1" applyFont="1" applyBorder="1" applyAlignment="1">
      <alignment vertical="center"/>
    </xf>
    <xf numFmtId="0" fontId="0" fillId="0" borderId="3" xfId="0" applyBorder="1"/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/>
    </xf>
    <xf numFmtId="2" fontId="12" fillId="2" borderId="24" xfId="0" applyNumberFormat="1" applyFont="1" applyFill="1" applyBorder="1" applyAlignment="1">
      <alignment horizontal="center" vertical="center" wrapText="1"/>
    </xf>
    <xf numFmtId="2" fontId="12" fillId="2" borderId="26" xfId="0" applyNumberFormat="1" applyFont="1" applyFill="1" applyBorder="1" applyAlignment="1">
      <alignment horizontal="center" vertical="center" wrapText="1"/>
    </xf>
    <xf numFmtId="2" fontId="12" fillId="2" borderId="20" xfId="0" applyNumberFormat="1" applyFont="1" applyFill="1" applyBorder="1" applyAlignment="1">
      <alignment horizontal="center" vertical="center" wrapText="1"/>
    </xf>
    <xf numFmtId="2" fontId="12" fillId="2" borderId="22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/>
    </xf>
    <xf numFmtId="4" fontId="12" fillId="2" borderId="35" xfId="0" applyNumberFormat="1" applyFont="1" applyFill="1" applyBorder="1" applyAlignment="1">
      <alignment horizontal="center" vertical="center"/>
    </xf>
    <xf numFmtId="2" fontId="14" fillId="2" borderId="8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8" xfId="0" applyNumberFormat="1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49" fontId="14" fillId="0" borderId="54" xfId="0" applyNumberFormat="1" applyFont="1" applyBorder="1" applyAlignment="1">
      <alignment vertical="center"/>
    </xf>
    <xf numFmtId="49" fontId="14" fillId="0" borderId="30" xfId="0" applyNumberFormat="1" applyFont="1" applyBorder="1" applyAlignment="1">
      <alignment vertical="center"/>
    </xf>
    <xf numFmtId="2" fontId="14" fillId="0" borderId="30" xfId="0" applyNumberFormat="1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49" fontId="12" fillId="2" borderId="30" xfId="0" applyNumberFormat="1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/>
    </xf>
    <xf numFmtId="2" fontId="12" fillId="0" borderId="32" xfId="0" applyNumberFormat="1" applyFont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14" fillId="2" borderId="55" xfId="0" applyFont="1" applyFill="1" applyBorder="1" applyAlignment="1">
      <alignment horizontal="left" vertical="center" wrapText="1"/>
    </xf>
    <xf numFmtId="2" fontId="14" fillId="2" borderId="36" xfId="0" applyNumberFormat="1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2" fontId="15" fillId="0" borderId="51" xfId="0" applyNumberFormat="1" applyFont="1" applyBorder="1" applyAlignment="1">
      <alignment horizontal="center"/>
    </xf>
    <xf numFmtId="2" fontId="15" fillId="0" borderId="50" xfId="0" applyNumberFormat="1" applyFont="1" applyBorder="1" applyAlignment="1">
      <alignment horizontal="center"/>
    </xf>
    <xf numFmtId="2" fontId="15" fillId="0" borderId="28" xfId="0" applyNumberFormat="1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16" fillId="2" borderId="34" xfId="0" applyFont="1" applyFill="1" applyBorder="1" applyAlignment="1">
      <alignment horizontal="center"/>
    </xf>
    <xf numFmtId="0" fontId="16" fillId="2" borderId="35" xfId="0" applyFont="1" applyFill="1" applyBorder="1" applyAlignment="1">
      <alignment horizontal="center"/>
    </xf>
    <xf numFmtId="0" fontId="16" fillId="2" borderId="36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left" vertical="center" wrapText="1"/>
    </xf>
    <xf numFmtId="0" fontId="16" fillId="2" borderId="15" xfId="0" applyNumberFormat="1" applyFont="1" applyFill="1" applyBorder="1" applyAlignment="1">
      <alignment horizontal="center" vertical="center" wrapText="1"/>
    </xf>
    <xf numFmtId="2" fontId="16" fillId="2" borderId="15" xfId="0" applyNumberFormat="1" applyFont="1" applyFill="1" applyBorder="1" applyAlignment="1">
      <alignment horizontal="center" vertical="center" wrapText="1"/>
    </xf>
    <xf numFmtId="2" fontId="16" fillId="2" borderId="37" xfId="0" applyNumberFormat="1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left" vertical="center"/>
    </xf>
    <xf numFmtId="2" fontId="15" fillId="2" borderId="11" xfId="0" applyNumberFormat="1" applyFont="1" applyFill="1" applyBorder="1" applyAlignment="1">
      <alignment horizontal="center" vertical="center" wrapText="1"/>
    </xf>
    <xf numFmtId="2" fontId="15" fillId="2" borderId="48" xfId="0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/>
    </xf>
    <xf numFmtId="2" fontId="14" fillId="0" borderId="8" xfId="0" applyNumberFormat="1" applyFont="1" applyBorder="1" applyAlignment="1">
      <alignment horizontal="center" vertical="center" wrapText="1"/>
    </xf>
    <xf numFmtId="2" fontId="14" fillId="0" borderId="9" xfId="0" applyNumberFormat="1" applyFont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left" vertical="center"/>
    </xf>
    <xf numFmtId="2" fontId="15" fillId="2" borderId="30" xfId="0" applyNumberFormat="1" applyFont="1" applyFill="1" applyBorder="1" applyAlignment="1">
      <alignment horizontal="center" vertical="center" wrapText="1"/>
    </xf>
    <xf numFmtId="2" fontId="15" fillId="2" borderId="31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/>
    </xf>
    <xf numFmtId="2" fontId="12" fillId="0" borderId="8" xfId="0" applyNumberFormat="1" applyFont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2" fontId="12" fillId="2" borderId="8" xfId="0" applyNumberFormat="1" applyFont="1" applyFill="1" applyBorder="1" applyAlignment="1">
      <alignment horizontal="center" vertical="center" wrapText="1"/>
    </xf>
    <xf numFmtId="2" fontId="12" fillId="2" borderId="9" xfId="0" applyNumberFormat="1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left" vertical="center"/>
    </xf>
    <xf numFmtId="49" fontId="12" fillId="2" borderId="20" xfId="0" applyNumberFormat="1" applyFont="1" applyFill="1" applyBorder="1" applyAlignment="1">
      <alignment horizontal="center" vertical="center" wrapText="1"/>
    </xf>
    <xf numFmtId="49" fontId="12" fillId="2" borderId="23" xfId="0" applyNumberFormat="1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2" fontId="12" fillId="2" borderId="20" xfId="0" applyNumberFormat="1" applyFont="1" applyFill="1" applyBorder="1" applyAlignment="1">
      <alignment horizontal="center" vertical="center" wrapText="1"/>
    </xf>
    <xf numFmtId="2" fontId="12" fillId="2" borderId="22" xfId="0" applyNumberFormat="1" applyFont="1" applyFill="1" applyBorder="1" applyAlignment="1">
      <alignment horizontal="center" vertical="center" wrapText="1"/>
    </xf>
    <xf numFmtId="2" fontId="12" fillId="2" borderId="23" xfId="0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4" fillId="2" borderId="32" xfId="0" applyFont="1" applyFill="1" applyBorder="1" applyAlignment="1">
      <alignment horizontal="left" vertical="center"/>
    </xf>
    <xf numFmtId="2" fontId="14" fillId="0" borderId="33" xfId="0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left" vertical="center"/>
    </xf>
    <xf numFmtId="2" fontId="15" fillId="2" borderId="32" xfId="0" applyNumberFormat="1" applyFont="1" applyFill="1" applyBorder="1" applyAlignment="1">
      <alignment horizontal="center" vertical="center" wrapText="1"/>
    </xf>
    <xf numFmtId="2" fontId="15" fillId="2" borderId="14" xfId="0" applyNumberFormat="1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left" vertical="center" wrapText="1" readingOrder="1"/>
    </xf>
    <xf numFmtId="0" fontId="12" fillId="2" borderId="21" xfId="0" applyFont="1" applyFill="1" applyBorder="1" applyAlignment="1">
      <alignment horizontal="left" vertical="center" wrapText="1" readingOrder="1"/>
    </xf>
    <xf numFmtId="0" fontId="12" fillId="2" borderId="22" xfId="0" applyFont="1" applyFill="1" applyBorder="1" applyAlignment="1">
      <alignment horizontal="left" vertical="center" wrapText="1" readingOrder="1"/>
    </xf>
    <xf numFmtId="0" fontId="12" fillId="0" borderId="8" xfId="0" applyFont="1" applyBorder="1" applyAlignment="1">
      <alignment horizontal="left" vertical="center" wrapText="1"/>
    </xf>
    <xf numFmtId="0" fontId="12" fillId="2" borderId="24" xfId="0" applyFont="1" applyFill="1" applyBorder="1" applyAlignment="1">
      <alignment horizontal="left" vertical="center"/>
    </xf>
    <xf numFmtId="0" fontId="12" fillId="2" borderId="25" xfId="0" applyFont="1" applyFill="1" applyBorder="1" applyAlignment="1">
      <alignment horizontal="left" vertical="center"/>
    </xf>
    <xf numFmtId="0" fontId="12" fillId="2" borderId="26" xfId="0" applyFont="1" applyFill="1" applyBorder="1" applyAlignment="1">
      <alignment horizontal="left" vertical="center"/>
    </xf>
    <xf numFmtId="2" fontId="12" fillId="0" borderId="15" xfId="0" applyNumberFormat="1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left" vertical="distributed" readingOrder="1"/>
    </xf>
    <xf numFmtId="0" fontId="12" fillId="2" borderId="21" xfId="0" applyFont="1" applyFill="1" applyBorder="1" applyAlignment="1">
      <alignment horizontal="left" vertical="distributed" readingOrder="1"/>
    </xf>
    <xf numFmtId="0" fontId="12" fillId="2" borderId="22" xfId="0" applyFont="1" applyFill="1" applyBorder="1" applyAlignment="1">
      <alignment horizontal="left" vertical="distributed" readingOrder="1"/>
    </xf>
    <xf numFmtId="2" fontId="12" fillId="0" borderId="2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4" xfId="0" applyBorder="1"/>
    <xf numFmtId="0" fontId="0" fillId="0" borderId="3" xfId="0" applyBorder="1"/>
    <xf numFmtId="49" fontId="2" fillId="0" borderId="2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5" fillId="2" borderId="40" xfId="0" applyFont="1" applyFill="1" applyBorder="1" applyAlignment="1">
      <alignment horizontal="left" vertical="center"/>
    </xf>
    <xf numFmtId="2" fontId="15" fillId="2" borderId="40" xfId="0" applyNumberFormat="1" applyFont="1" applyFill="1" applyBorder="1" applyAlignment="1">
      <alignment horizontal="center" vertical="center" wrapText="1"/>
    </xf>
    <xf numFmtId="2" fontId="15" fillId="2" borderId="41" xfId="0" applyNumberFormat="1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2" fontId="15" fillId="0" borderId="33" xfId="0" applyNumberFormat="1" applyFont="1" applyBorder="1" applyAlignment="1">
      <alignment horizontal="center"/>
    </xf>
    <xf numFmtId="2" fontId="15" fillId="0" borderId="42" xfId="0" applyNumberFormat="1" applyFont="1" applyBorder="1" applyAlignment="1">
      <alignment horizontal="center"/>
    </xf>
    <xf numFmtId="2" fontId="15" fillId="0" borderId="32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2" fontId="12" fillId="0" borderId="30" xfId="0" applyNumberFormat="1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23" xfId="0" applyNumberFormat="1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/>
    </xf>
    <xf numFmtId="0" fontId="14" fillId="2" borderId="12" xfId="0" applyFont="1" applyFill="1" applyBorder="1" applyAlignment="1">
      <alignment horizontal="left" vertical="center" wrapText="1"/>
    </xf>
    <xf numFmtId="0" fontId="14" fillId="2" borderId="56" xfId="0" applyFont="1" applyFill="1" applyBorder="1" applyAlignment="1">
      <alignment horizontal="left" vertical="center" wrapText="1"/>
    </xf>
    <xf numFmtId="0" fontId="14" fillId="2" borderId="47" xfId="0" applyFont="1" applyFill="1" applyBorder="1" applyAlignment="1">
      <alignment horizontal="left" vertical="center" wrapText="1"/>
    </xf>
    <xf numFmtId="2" fontId="14" fillId="2" borderId="35" xfId="0" applyNumberFormat="1" applyFont="1" applyFill="1" applyBorder="1" applyAlignment="1">
      <alignment horizontal="center" vertical="center" wrapText="1"/>
    </xf>
    <xf numFmtId="2" fontId="14" fillId="2" borderId="36" xfId="0" applyNumberFormat="1" applyFont="1" applyFill="1" applyBorder="1" applyAlignment="1">
      <alignment horizontal="center" vertical="center" wrapText="1"/>
    </xf>
    <xf numFmtId="0" fontId="12" fillId="0" borderId="54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2" fontId="12" fillId="2" borderId="54" xfId="0" applyNumberFormat="1" applyFont="1" applyFill="1" applyBorder="1" applyAlignment="1">
      <alignment horizontal="center" vertical="center" wrapText="1"/>
    </xf>
    <xf numFmtId="2" fontId="12" fillId="2" borderId="29" xfId="0" applyNumberFormat="1" applyFont="1" applyFill="1" applyBorder="1" applyAlignment="1">
      <alignment horizontal="center" vertical="center" wrapText="1"/>
    </xf>
    <xf numFmtId="2" fontId="12" fillId="2" borderId="45" xfId="0" applyNumberFormat="1" applyFont="1" applyFill="1" applyBorder="1" applyAlignment="1">
      <alignment horizontal="center" vertical="center" wrapText="1"/>
    </xf>
    <xf numFmtId="0" fontId="12" fillId="0" borderId="51" xfId="0" applyFont="1" applyBorder="1" applyAlignment="1">
      <alignment horizontal="left" vertical="center"/>
    </xf>
    <xf numFmtId="0" fontId="12" fillId="0" borderId="52" xfId="0" applyFont="1" applyBorder="1" applyAlignment="1">
      <alignment horizontal="left" vertical="center"/>
    </xf>
    <xf numFmtId="0" fontId="12" fillId="0" borderId="50" xfId="0" applyFont="1" applyBorder="1" applyAlignment="1">
      <alignment horizontal="left" vertical="center"/>
    </xf>
    <xf numFmtId="2" fontId="12" fillId="2" borderId="33" xfId="0" applyNumberFormat="1" applyFont="1" applyFill="1" applyBorder="1" applyAlignment="1">
      <alignment horizontal="center" vertical="center" wrapText="1"/>
    </xf>
    <xf numFmtId="2" fontId="12" fillId="2" borderId="42" xfId="0" applyNumberFormat="1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2" fontId="12" fillId="0" borderId="20" xfId="0" applyNumberFormat="1" applyFont="1" applyBorder="1" applyAlignment="1">
      <alignment horizontal="center" vertical="center"/>
    </xf>
    <xf numFmtId="2" fontId="12" fillId="0" borderId="22" xfId="0" applyNumberFormat="1" applyFont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 readingOrder="1"/>
    </xf>
    <xf numFmtId="0" fontId="12" fillId="2" borderId="8" xfId="0" applyFont="1" applyFill="1" applyBorder="1" applyAlignment="1">
      <alignment horizontal="left" vertical="distributed" readingOrder="1"/>
    </xf>
    <xf numFmtId="0" fontId="15" fillId="0" borderId="11" xfId="0" applyFont="1" applyFill="1" applyBorder="1" applyAlignment="1">
      <alignment horizontal="left" vertical="center"/>
    </xf>
    <xf numFmtId="2" fontId="15" fillId="0" borderId="11" xfId="0" applyNumberFormat="1" applyFont="1" applyFill="1" applyBorder="1" applyAlignment="1">
      <alignment horizontal="center" vertical="center" wrapText="1"/>
    </xf>
    <xf numFmtId="2" fontId="15" fillId="0" borderId="48" xfId="0" applyNumberFormat="1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/>
    </xf>
    <xf numFmtId="0" fontId="15" fillId="0" borderId="52" xfId="0" applyFont="1" applyFill="1" applyBorder="1" applyAlignment="1">
      <alignment horizontal="center"/>
    </xf>
    <xf numFmtId="2" fontId="15" fillId="0" borderId="51" xfId="0" applyNumberFormat="1" applyFont="1" applyFill="1" applyBorder="1" applyAlignment="1">
      <alignment horizontal="center"/>
    </xf>
    <xf numFmtId="2" fontId="15" fillId="0" borderId="50" xfId="0" applyNumberFormat="1" applyFont="1" applyFill="1" applyBorder="1" applyAlignment="1">
      <alignment horizontal="center"/>
    </xf>
    <xf numFmtId="2" fontId="15" fillId="0" borderId="28" xfId="0" applyNumberFormat="1" applyFont="1" applyFill="1" applyBorder="1" applyAlignment="1">
      <alignment horizontal="center"/>
    </xf>
    <xf numFmtId="0" fontId="15" fillId="0" borderId="53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left" vertical="center"/>
    </xf>
    <xf numFmtId="2" fontId="15" fillId="0" borderId="30" xfId="0" applyNumberFormat="1" applyFont="1" applyFill="1" applyBorder="1" applyAlignment="1">
      <alignment horizontal="center" vertical="center" wrapText="1"/>
    </xf>
    <xf numFmtId="2" fontId="15" fillId="0" borderId="31" xfId="0" applyNumberFormat="1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left" vertical="center" wrapText="1"/>
    </xf>
    <xf numFmtId="0" fontId="16" fillId="0" borderId="15" xfId="0" applyNumberFormat="1" applyFont="1" applyFill="1" applyBorder="1" applyAlignment="1">
      <alignment horizontal="center" vertical="center" wrapText="1"/>
    </xf>
    <xf numFmtId="2" fontId="16" fillId="0" borderId="15" xfId="0" applyNumberFormat="1" applyFont="1" applyFill="1" applyBorder="1" applyAlignment="1">
      <alignment horizontal="center" vertical="center" wrapText="1"/>
    </xf>
    <xf numFmtId="2" fontId="16" fillId="0" borderId="37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2" fontId="12" fillId="0" borderId="8" xfId="0" applyNumberFormat="1" applyFont="1" applyFill="1" applyBorder="1" applyAlignment="1">
      <alignment horizontal="center" vertical="center" wrapText="1"/>
    </xf>
    <xf numFmtId="2" fontId="12" fillId="0" borderId="9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center"/>
    </xf>
    <xf numFmtId="2" fontId="12" fillId="0" borderId="15" xfId="0" applyNumberFormat="1" applyFont="1" applyFill="1" applyBorder="1" applyAlignment="1">
      <alignment horizontal="center" vertical="center" wrapText="1"/>
    </xf>
    <xf numFmtId="2" fontId="12" fillId="0" borderId="37" xfId="0" applyNumberFormat="1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distributed" readingOrder="1"/>
    </xf>
    <xf numFmtId="0" fontId="12" fillId="0" borderId="21" xfId="0" applyFont="1" applyFill="1" applyBorder="1" applyAlignment="1">
      <alignment horizontal="left" vertical="distributed" readingOrder="1"/>
    </xf>
    <xf numFmtId="0" fontId="12" fillId="0" borderId="22" xfId="0" applyFont="1" applyFill="1" applyBorder="1" applyAlignment="1">
      <alignment horizontal="left" vertical="distributed" readingOrder="1"/>
    </xf>
    <xf numFmtId="164" fontId="12" fillId="0" borderId="20" xfId="1" applyFont="1" applyFill="1" applyBorder="1" applyAlignment="1">
      <alignment horizontal="left" vertical="center" wrapText="1"/>
    </xf>
    <xf numFmtId="164" fontId="12" fillId="0" borderId="21" xfId="1" applyFont="1" applyFill="1" applyBorder="1" applyAlignment="1">
      <alignment horizontal="left" vertical="center" wrapText="1"/>
    </xf>
    <xf numFmtId="164" fontId="12" fillId="0" borderId="22" xfId="1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/>
    </xf>
    <xf numFmtId="2" fontId="15" fillId="0" borderId="32" xfId="0" applyNumberFormat="1" applyFont="1" applyFill="1" applyBorder="1" applyAlignment="1">
      <alignment horizontal="center" vertical="center" wrapText="1"/>
    </xf>
    <xf numFmtId="2" fontId="15" fillId="0" borderId="14" xfId="0" applyNumberFormat="1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left" vertical="center" wrapText="1"/>
    </xf>
    <xf numFmtId="2" fontId="12" fillId="0" borderId="35" xfId="0" applyNumberFormat="1" applyFont="1" applyFill="1" applyBorder="1" applyAlignment="1">
      <alignment horizontal="center" vertical="center" wrapText="1"/>
    </xf>
    <xf numFmtId="2" fontId="12" fillId="0" borderId="36" xfId="0" applyNumberFormat="1" applyFont="1" applyFill="1" applyBorder="1" applyAlignment="1">
      <alignment horizontal="center" vertical="center" wrapText="1"/>
    </xf>
    <xf numFmtId="2" fontId="12" fillId="0" borderId="20" xfId="0" applyNumberFormat="1" applyFont="1" applyFill="1" applyBorder="1" applyAlignment="1">
      <alignment horizontal="center" vertical="center" wrapText="1"/>
    </xf>
    <xf numFmtId="2" fontId="12" fillId="0" borderId="23" xfId="0" applyNumberFormat="1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left" vertical="center"/>
    </xf>
    <xf numFmtId="2" fontId="12" fillId="0" borderId="33" xfId="0" applyNumberFormat="1" applyFont="1" applyFill="1" applyBorder="1" applyAlignment="1">
      <alignment horizontal="center" vertical="center" wrapText="1"/>
    </xf>
    <xf numFmtId="2" fontId="12" fillId="0" borderId="42" xfId="0" applyNumberFormat="1" applyFont="1" applyFill="1" applyBorder="1" applyAlignment="1">
      <alignment horizontal="center" vertical="center" wrapText="1"/>
    </xf>
    <xf numFmtId="2" fontId="12" fillId="0" borderId="32" xfId="0" applyNumberFormat="1" applyFont="1" applyFill="1" applyBorder="1" applyAlignment="1">
      <alignment horizontal="center" vertical="center" wrapText="1"/>
    </xf>
    <xf numFmtId="2" fontId="12" fillId="0" borderId="14" xfId="0" applyNumberFormat="1" applyFont="1" applyFill="1" applyBorder="1" applyAlignment="1">
      <alignment horizontal="center" vertical="center" wrapText="1"/>
    </xf>
    <xf numFmtId="2" fontId="14" fillId="0" borderId="8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0" fillId="0" borderId="4" xfId="0" applyFill="1" applyBorder="1"/>
    <xf numFmtId="0" fontId="0" fillId="0" borderId="3" xfId="0" applyFill="1" applyBorder="1"/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2" fontId="12" fillId="0" borderId="37" xfId="0" applyNumberFormat="1" applyFont="1" applyBorder="1" applyAlignment="1">
      <alignment horizontal="center" vertical="center" wrapText="1"/>
    </xf>
    <xf numFmtId="0" fontId="14" fillId="0" borderId="35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distributed" readingOrder="1"/>
    </xf>
    <xf numFmtId="0" fontId="12" fillId="0" borderId="21" xfId="0" applyFont="1" applyBorder="1" applyAlignment="1">
      <alignment horizontal="left" vertical="distributed" readingOrder="1"/>
    </xf>
    <xf numFmtId="0" fontId="12" fillId="0" borderId="22" xfId="0" applyFont="1" applyBorder="1" applyAlignment="1">
      <alignment horizontal="left" vertical="distributed" readingOrder="1"/>
    </xf>
    <xf numFmtId="164" fontId="12" fillId="0" borderId="20" xfId="1" applyFont="1" applyBorder="1" applyAlignment="1">
      <alignment horizontal="left" vertical="center" wrapText="1"/>
    </xf>
    <xf numFmtId="164" fontId="12" fillId="0" borderId="21" xfId="1" applyFont="1" applyBorder="1" applyAlignment="1">
      <alignment horizontal="left" vertical="center" wrapText="1"/>
    </xf>
    <xf numFmtId="164" fontId="12" fillId="0" borderId="22" xfId="1" applyFont="1" applyBorder="1" applyAlignment="1">
      <alignment horizontal="left" vertical="center" wrapText="1"/>
    </xf>
    <xf numFmtId="0" fontId="12" fillId="2" borderId="35" xfId="0" applyFont="1" applyFill="1" applyBorder="1" applyAlignment="1">
      <alignment horizontal="left" vertical="center" wrapText="1"/>
    </xf>
    <xf numFmtId="2" fontId="12" fillId="2" borderId="35" xfId="0" applyNumberFormat="1" applyFont="1" applyFill="1" applyBorder="1" applyAlignment="1">
      <alignment horizontal="center" vertical="center" wrapText="1"/>
    </xf>
    <xf numFmtId="2" fontId="12" fillId="2" borderId="36" xfId="0" applyNumberFormat="1" applyFont="1" applyFill="1" applyBorder="1" applyAlignment="1">
      <alignment horizontal="center" vertical="center" wrapText="1"/>
    </xf>
    <xf numFmtId="164" fontId="12" fillId="0" borderId="20" xfId="1" applyFont="1" applyBorder="1" applyAlignment="1">
      <alignment horizontal="left" vertical="center"/>
    </xf>
    <xf numFmtId="164" fontId="12" fillId="0" borderId="21" xfId="1" applyFont="1" applyBorder="1" applyAlignment="1">
      <alignment horizontal="left" vertical="center"/>
    </xf>
    <xf numFmtId="164" fontId="12" fillId="0" borderId="22" xfId="1" applyFont="1" applyBorder="1" applyAlignment="1">
      <alignment horizontal="left" vertical="center"/>
    </xf>
    <xf numFmtId="0" fontId="12" fillId="2" borderId="32" xfId="0" applyFont="1" applyFill="1" applyBorder="1" applyAlignment="1">
      <alignment horizontal="left" vertical="center"/>
    </xf>
    <xf numFmtId="2" fontId="12" fillId="2" borderId="32" xfId="0" applyNumberFormat="1" applyFont="1" applyFill="1" applyBorder="1" applyAlignment="1">
      <alignment horizontal="center" vertical="center" wrapText="1"/>
    </xf>
    <xf numFmtId="2" fontId="12" fillId="2" borderId="14" xfId="0" applyNumberFormat="1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2" fontId="14" fillId="2" borderId="8" xfId="0" applyNumberFormat="1" applyFont="1" applyFill="1" applyBorder="1" applyAlignment="1">
      <alignment horizontal="center" vertical="center" wrapText="1"/>
    </xf>
    <xf numFmtId="165" fontId="12" fillId="0" borderId="8" xfId="0" applyNumberFormat="1" applyFont="1" applyBorder="1" applyAlignment="1">
      <alignment horizontal="center" vertical="center" wrapText="1"/>
    </xf>
    <xf numFmtId="165" fontId="12" fillId="0" borderId="9" xfId="0" applyNumberFormat="1" applyFont="1" applyBorder="1" applyAlignment="1">
      <alignment horizontal="center" vertical="center" wrapText="1"/>
    </xf>
    <xf numFmtId="0" fontId="14" fillId="0" borderId="30" xfId="0" applyFont="1" applyBorder="1" applyAlignment="1">
      <alignment horizontal="left" vertical="center"/>
    </xf>
    <xf numFmtId="2" fontId="14" fillId="0" borderId="30" xfId="0" applyNumberFormat="1" applyFont="1" applyBorder="1" applyAlignment="1">
      <alignment horizontal="center" vertical="center" wrapText="1"/>
    </xf>
    <xf numFmtId="2" fontId="14" fillId="0" borderId="31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2" fillId="0" borderId="59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center"/>
    </xf>
    <xf numFmtId="0" fontId="12" fillId="0" borderId="58" xfId="0" applyFont="1" applyBorder="1" applyAlignment="1">
      <alignment horizontal="left" vertical="distributed" readingOrder="1"/>
    </xf>
    <xf numFmtId="0" fontId="12" fillId="0" borderId="46" xfId="0" applyFont="1" applyBorder="1" applyAlignment="1">
      <alignment horizontal="left" vertical="distributed" readingOrder="1"/>
    </xf>
    <xf numFmtId="0" fontId="12" fillId="0" borderId="55" xfId="0" applyFont="1" applyBorder="1" applyAlignment="1">
      <alignment horizontal="left" vertical="distributed" readingOrder="1"/>
    </xf>
    <xf numFmtId="2" fontId="12" fillId="2" borderId="15" xfId="0" applyNumberFormat="1" applyFont="1" applyFill="1" applyBorder="1" applyAlignment="1">
      <alignment horizontal="center" vertical="center" wrapText="1"/>
    </xf>
    <xf numFmtId="2" fontId="12" fillId="2" borderId="37" xfId="0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distributed" readingOrder="1"/>
    </xf>
    <xf numFmtId="0" fontId="12" fillId="0" borderId="56" xfId="0" applyFont="1" applyBorder="1" applyAlignment="1">
      <alignment horizontal="left" vertical="distributed" readingOrder="1"/>
    </xf>
    <xf numFmtId="0" fontId="12" fillId="0" borderId="47" xfId="0" applyFont="1" applyBorder="1" applyAlignment="1">
      <alignment horizontal="left" vertical="distributed" readingOrder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left" vertical="center"/>
    </xf>
    <xf numFmtId="2" fontId="12" fillId="0" borderId="33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15" fillId="2" borderId="51" xfId="0" applyFont="1" applyFill="1" applyBorder="1" applyAlignment="1">
      <alignment horizontal="left" vertical="center"/>
    </xf>
    <xf numFmtId="0" fontId="15" fillId="2" borderId="52" xfId="0" applyFont="1" applyFill="1" applyBorder="1" applyAlignment="1">
      <alignment horizontal="left" vertical="center"/>
    </xf>
    <xf numFmtId="0" fontId="15" fillId="2" borderId="50" xfId="0" applyFont="1" applyFill="1" applyBorder="1" applyAlignment="1">
      <alignment horizontal="left" vertical="center"/>
    </xf>
    <xf numFmtId="2" fontId="15" fillId="2" borderId="51" xfId="0" applyNumberFormat="1" applyFont="1" applyFill="1" applyBorder="1" applyAlignment="1">
      <alignment horizontal="center" vertical="center" wrapText="1"/>
    </xf>
    <xf numFmtId="2" fontId="15" fillId="2" borderId="50" xfId="0" applyNumberFormat="1" applyFont="1" applyFill="1" applyBorder="1" applyAlignment="1">
      <alignment horizontal="center" vertical="center" wrapText="1"/>
    </xf>
    <xf numFmtId="2" fontId="15" fillId="2" borderId="6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"/>
  <sheetViews>
    <sheetView view="pageBreakPreview" topLeftCell="A21" zoomScale="75" zoomScaleNormal="75" zoomScaleSheetLayoutView="75" workbookViewId="0">
      <selection activeCell="A33" sqref="A33:XFD39"/>
    </sheetView>
  </sheetViews>
  <sheetFormatPr defaultRowHeight="12.75" x14ac:dyDescent="0.2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hidden="1" customWidth="1"/>
    <col min="16" max="16" width="1.5703125" hidden="1" customWidth="1"/>
    <col min="17" max="17" width="1" hidden="1" customWidth="1"/>
    <col min="18" max="18" width="9.140625" hidden="1" customWidth="1"/>
    <col min="19" max="19" width="0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 x14ac:dyDescent="0.25">
      <c r="A1" t="s">
        <v>0</v>
      </c>
    </row>
    <row r="2" spans="1:24" s="3" customFormat="1" ht="120.75" customHeight="1" thickBot="1" x14ac:dyDescent="0.4">
      <c r="A2" s="1" t="s">
        <v>1</v>
      </c>
      <c r="B2" s="301"/>
      <c r="C2" s="302"/>
      <c r="D2" s="301" t="s">
        <v>2</v>
      </c>
      <c r="E2" s="303"/>
      <c r="F2" s="303"/>
      <c r="G2" s="303"/>
      <c r="H2" s="303"/>
      <c r="I2" s="303"/>
      <c r="J2" s="303"/>
      <c r="K2" s="304"/>
      <c r="L2" s="2" t="s">
        <v>3</v>
      </c>
      <c r="M2" s="305" t="s">
        <v>4</v>
      </c>
      <c r="N2" s="303"/>
      <c r="O2" s="304"/>
      <c r="S2" s="4"/>
      <c r="T2" s="5"/>
      <c r="U2" s="5"/>
      <c r="V2" s="5"/>
      <c r="W2" s="5"/>
      <c r="X2" s="5"/>
    </row>
    <row r="3" spans="1:24" ht="22.5" hidden="1" customHeight="1" x14ac:dyDescent="0.2">
      <c r="A3" s="6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T3" s="5"/>
      <c r="U3" s="5"/>
      <c r="V3" s="5"/>
      <c r="W3" s="5"/>
      <c r="X3" s="5"/>
    </row>
    <row r="4" spans="1:24" ht="15.75" hidden="1" customHeight="1" x14ac:dyDescent="0.2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T4" s="5"/>
      <c r="U4" s="5"/>
      <c r="V4" s="5"/>
      <c r="W4" s="5"/>
      <c r="X4" s="5"/>
    </row>
    <row r="5" spans="1:24" ht="63.75" customHeight="1" thickBot="1" x14ac:dyDescent="0.25">
      <c r="A5" s="306" t="s">
        <v>63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8"/>
      <c r="T5" s="5"/>
      <c r="U5" s="5"/>
      <c r="V5" s="5"/>
      <c r="W5" s="5"/>
      <c r="X5" s="5"/>
    </row>
    <row r="6" spans="1:24" ht="16.5" hidden="1" customHeight="1" thickBot="1" x14ac:dyDescent="0.3">
      <c r="A6" s="309"/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1"/>
    </row>
    <row r="7" spans="1:24" ht="18.75" hidden="1" thickBot="1" x14ac:dyDescent="0.3">
      <c r="A7" s="309"/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1"/>
    </row>
    <row r="8" spans="1:24" s="10" customFormat="1" ht="10.5" hidden="1" customHeight="1" thickBot="1" x14ac:dyDescent="0.25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/>
    </row>
    <row r="9" spans="1:24" s="10" customFormat="1" ht="32.25" customHeight="1" thickBot="1" x14ac:dyDescent="0.25">
      <c r="A9" s="11" t="s">
        <v>6</v>
      </c>
      <c r="B9" s="12" t="s">
        <v>7</v>
      </c>
      <c r="C9" s="12" t="s">
        <v>8</v>
      </c>
      <c r="D9" s="287" t="s">
        <v>9</v>
      </c>
      <c r="E9" s="287"/>
      <c r="F9" s="287"/>
      <c r="G9" s="287"/>
      <c r="H9" s="12" t="s">
        <v>10</v>
      </c>
      <c r="I9" s="12" t="s">
        <v>11</v>
      </c>
      <c r="J9" s="12" t="s">
        <v>12</v>
      </c>
      <c r="K9" s="12" t="s">
        <v>13</v>
      </c>
      <c r="L9" s="287" t="s">
        <v>14</v>
      </c>
      <c r="M9" s="288"/>
      <c r="N9" s="289" t="s">
        <v>15</v>
      </c>
      <c r="O9" s="290"/>
    </row>
    <row r="10" spans="1:24" ht="20.25" hidden="1" customHeight="1" thickBot="1" x14ac:dyDescent="0.25">
      <c r="A10" s="291"/>
      <c r="B10" s="292"/>
      <c r="C10" s="292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4"/>
      <c r="O10" s="295"/>
      <c r="P10" s="10"/>
    </row>
    <row r="11" spans="1:24" ht="39.950000000000003" customHeight="1" x14ac:dyDescent="0.2">
      <c r="A11" s="13"/>
      <c r="B11" s="14" t="s">
        <v>64</v>
      </c>
      <c r="C11" s="82"/>
      <c r="D11" s="296" t="s">
        <v>18</v>
      </c>
      <c r="E11" s="297"/>
      <c r="F11" s="297"/>
      <c r="G11" s="298"/>
      <c r="H11" s="16" t="s">
        <v>17</v>
      </c>
      <c r="I11" s="17">
        <v>12.15</v>
      </c>
      <c r="J11" s="18">
        <v>132</v>
      </c>
      <c r="K11" s="18">
        <v>3.8</v>
      </c>
      <c r="L11" s="21">
        <v>1.5</v>
      </c>
      <c r="M11" s="21">
        <v>123</v>
      </c>
      <c r="N11" s="299">
        <v>25.4</v>
      </c>
      <c r="O11" s="300"/>
    </row>
    <row r="12" spans="1:24" ht="55.5" customHeight="1" x14ac:dyDescent="0.2">
      <c r="A12" s="19"/>
      <c r="B12" s="14" t="s">
        <v>48</v>
      </c>
      <c r="C12" s="22" t="s">
        <v>21</v>
      </c>
      <c r="D12" s="279" t="s">
        <v>22</v>
      </c>
      <c r="E12" s="280"/>
      <c r="F12" s="280"/>
      <c r="G12" s="281"/>
      <c r="H12" s="16" t="s">
        <v>23</v>
      </c>
      <c r="I12" s="17">
        <v>50.72</v>
      </c>
      <c r="J12" s="17">
        <v>349.2</v>
      </c>
      <c r="K12" s="17">
        <v>14.2</v>
      </c>
      <c r="L12" s="23">
        <v>31.05</v>
      </c>
      <c r="M12" s="23">
        <v>140</v>
      </c>
      <c r="N12" s="265">
        <v>2.5</v>
      </c>
      <c r="O12" s="266"/>
    </row>
    <row r="13" spans="1:24" ht="51" customHeight="1" x14ac:dyDescent="0.2">
      <c r="A13" s="19" t="s">
        <v>19</v>
      </c>
      <c r="B13" s="14" t="s">
        <v>24</v>
      </c>
      <c r="C13" s="25" t="s">
        <v>25</v>
      </c>
      <c r="D13" s="282" t="s">
        <v>26</v>
      </c>
      <c r="E13" s="282"/>
      <c r="F13" s="282"/>
      <c r="G13" s="282"/>
      <c r="H13" s="26" t="s">
        <v>23</v>
      </c>
      <c r="I13" s="83">
        <v>11.55</v>
      </c>
      <c r="J13" s="17">
        <v>60</v>
      </c>
      <c r="K13" s="17">
        <v>0</v>
      </c>
      <c r="L13" s="23">
        <v>0</v>
      </c>
      <c r="M13" s="23">
        <v>0</v>
      </c>
      <c r="N13" s="256">
        <v>15.7</v>
      </c>
      <c r="O13" s="257"/>
    </row>
    <row r="14" spans="1:24" ht="39.950000000000003" customHeight="1" x14ac:dyDescent="0.2">
      <c r="A14" s="19"/>
      <c r="B14" s="14" t="s">
        <v>27</v>
      </c>
      <c r="C14" s="84"/>
      <c r="D14" s="283" t="s">
        <v>28</v>
      </c>
      <c r="E14" s="284"/>
      <c r="F14" s="284"/>
      <c r="G14" s="285"/>
      <c r="H14" s="30" t="s">
        <v>29</v>
      </c>
      <c r="I14" s="31">
        <v>5</v>
      </c>
      <c r="J14" s="83">
        <v>132</v>
      </c>
      <c r="K14" s="83">
        <v>3.8</v>
      </c>
      <c r="L14" s="85">
        <v>1.5</v>
      </c>
      <c r="M14" s="85">
        <v>102</v>
      </c>
      <c r="N14" s="286">
        <v>25.4</v>
      </c>
      <c r="O14" s="286"/>
    </row>
    <row r="15" spans="1:24" ht="39.950000000000003" customHeight="1" x14ac:dyDescent="0.2">
      <c r="A15" s="19"/>
      <c r="B15" s="14"/>
      <c r="C15" s="25"/>
      <c r="D15" s="250" t="s">
        <v>30</v>
      </c>
      <c r="E15" s="250"/>
      <c r="F15" s="250"/>
      <c r="G15" s="250"/>
      <c r="H15" s="26" t="s">
        <v>31</v>
      </c>
      <c r="I15" s="18">
        <v>5.58</v>
      </c>
      <c r="J15" s="86">
        <v>114</v>
      </c>
      <c r="K15" s="18">
        <v>9.6</v>
      </c>
      <c r="L15" s="251">
        <v>1</v>
      </c>
      <c r="M15" s="251"/>
      <c r="N15" s="251">
        <v>45.9</v>
      </c>
      <c r="O15" s="252"/>
    </row>
    <row r="16" spans="1:24" ht="39.950000000000003" customHeight="1" thickBot="1" x14ac:dyDescent="0.25">
      <c r="A16" s="32"/>
      <c r="B16" s="33"/>
      <c r="C16" s="25"/>
      <c r="D16" s="250"/>
      <c r="E16" s="250"/>
      <c r="F16" s="250"/>
      <c r="G16" s="250"/>
      <c r="H16" s="87"/>
      <c r="I16" s="88"/>
      <c r="J16" s="88"/>
      <c r="K16" s="88"/>
      <c r="L16" s="278"/>
      <c r="M16" s="278"/>
      <c r="N16" s="278"/>
      <c r="O16" s="278"/>
    </row>
    <row r="17" spans="1:15" ht="39.950000000000003" customHeight="1" thickBot="1" x14ac:dyDescent="0.25">
      <c r="A17" s="37" t="s">
        <v>32</v>
      </c>
      <c r="B17" s="38" t="s">
        <v>33</v>
      </c>
      <c r="C17" s="38"/>
      <c r="D17" s="269"/>
      <c r="E17" s="269"/>
      <c r="F17" s="269"/>
      <c r="G17" s="269"/>
      <c r="H17" s="89"/>
      <c r="I17" s="90"/>
      <c r="J17" s="41"/>
      <c r="K17" s="41"/>
      <c r="L17" s="42"/>
      <c r="M17" s="42"/>
      <c r="N17" s="270"/>
      <c r="O17" s="271"/>
    </row>
    <row r="18" spans="1:15" ht="39.950000000000003" customHeight="1" thickBot="1" x14ac:dyDescent="0.25">
      <c r="A18" s="43"/>
      <c r="B18" s="44"/>
      <c r="C18" s="44"/>
      <c r="D18" s="272" t="s">
        <v>34</v>
      </c>
      <c r="E18" s="272"/>
      <c r="F18" s="272"/>
      <c r="G18" s="272"/>
      <c r="H18" s="45"/>
      <c r="I18" s="46">
        <f>SUM(I11:I17)</f>
        <v>85</v>
      </c>
      <c r="J18" s="46">
        <f>SUM(J11:J17)</f>
        <v>787.2</v>
      </c>
      <c r="K18" s="46">
        <f>SUM(K10:K17)</f>
        <v>31.4</v>
      </c>
      <c r="L18" s="273">
        <f>SUM(L10:M17)</f>
        <v>400.05</v>
      </c>
      <c r="M18" s="273"/>
      <c r="N18" s="273">
        <f>SUM(N10:O17)</f>
        <v>114.9</v>
      </c>
      <c r="O18" s="274"/>
    </row>
    <row r="19" spans="1:15" ht="29.25" hidden="1" customHeight="1" thickBot="1" x14ac:dyDescent="0.25">
      <c r="A19" s="275"/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7"/>
    </row>
    <row r="20" spans="1:15" ht="39.950000000000003" customHeight="1" x14ac:dyDescent="0.2">
      <c r="A20" s="13"/>
      <c r="B20" s="14" t="s">
        <v>35</v>
      </c>
      <c r="C20" s="47" t="s">
        <v>36</v>
      </c>
      <c r="D20" s="262" t="s">
        <v>37</v>
      </c>
      <c r="E20" s="263"/>
      <c r="F20" s="263"/>
      <c r="G20" s="264"/>
      <c r="H20" s="48" t="s">
        <v>38</v>
      </c>
      <c r="I20" s="49">
        <v>7.7</v>
      </c>
      <c r="J20" s="17">
        <v>111</v>
      </c>
      <c r="K20" s="17">
        <v>2.02</v>
      </c>
      <c r="L20" s="265">
        <v>7.5</v>
      </c>
      <c r="M20" s="266"/>
      <c r="N20" s="265">
        <v>9.1999999999999993</v>
      </c>
      <c r="O20" s="267"/>
    </row>
    <row r="21" spans="1:15" ht="49.5" customHeight="1" x14ac:dyDescent="0.2">
      <c r="A21" s="19"/>
      <c r="B21" s="14" t="s">
        <v>39</v>
      </c>
      <c r="C21" s="50" t="s">
        <v>40</v>
      </c>
      <c r="D21" s="262" t="s">
        <v>41</v>
      </c>
      <c r="E21" s="263"/>
      <c r="F21" s="263"/>
      <c r="G21" s="264"/>
      <c r="H21" s="48" t="s">
        <v>42</v>
      </c>
      <c r="I21" s="17">
        <v>25.7</v>
      </c>
      <c r="J21" s="17">
        <v>289.60000000000002</v>
      </c>
      <c r="K21" s="17">
        <v>7</v>
      </c>
      <c r="L21" s="23">
        <v>8.8000000000000007</v>
      </c>
      <c r="M21" s="23">
        <v>245.3</v>
      </c>
      <c r="N21" s="256">
        <v>10.7</v>
      </c>
      <c r="O21" s="257"/>
    </row>
    <row r="22" spans="1:15" ht="39.950000000000003" customHeight="1" x14ac:dyDescent="0.2">
      <c r="A22" s="19"/>
      <c r="B22" s="51" t="s">
        <v>43</v>
      </c>
      <c r="C22" s="50" t="s">
        <v>44</v>
      </c>
      <c r="D22" s="268" t="s">
        <v>45</v>
      </c>
      <c r="E22" s="268"/>
      <c r="F22" s="268"/>
      <c r="G22" s="268"/>
      <c r="H22" s="16" t="s">
        <v>46</v>
      </c>
      <c r="I22" s="17">
        <v>40.83</v>
      </c>
      <c r="J22" s="17">
        <v>299</v>
      </c>
      <c r="K22" s="17">
        <v>18.399999999999999</v>
      </c>
      <c r="L22" s="23">
        <v>17.8</v>
      </c>
      <c r="M22" s="23">
        <v>216</v>
      </c>
      <c r="N22" s="256">
        <v>15.9</v>
      </c>
      <c r="O22" s="257"/>
    </row>
    <row r="23" spans="1:15" ht="39.950000000000003" customHeight="1" x14ac:dyDescent="0.2">
      <c r="A23" s="19" t="s">
        <v>47</v>
      </c>
      <c r="B23" s="51" t="s">
        <v>48</v>
      </c>
      <c r="C23" s="52" t="s">
        <v>49</v>
      </c>
      <c r="D23" s="250" t="s">
        <v>50</v>
      </c>
      <c r="E23" s="250"/>
      <c r="F23" s="250"/>
      <c r="G23" s="250"/>
      <c r="H23" s="26" t="s">
        <v>51</v>
      </c>
      <c r="I23" s="18">
        <v>11</v>
      </c>
      <c r="J23" s="18">
        <v>298.89999999999998</v>
      </c>
      <c r="K23" s="18">
        <v>7.9</v>
      </c>
      <c r="L23" s="21">
        <v>7.2</v>
      </c>
      <c r="M23" s="21">
        <v>98.7</v>
      </c>
      <c r="N23" s="251">
        <v>52.5</v>
      </c>
      <c r="O23" s="252"/>
    </row>
    <row r="24" spans="1:15" ht="39.950000000000003" customHeight="1" x14ac:dyDescent="0.2">
      <c r="A24" s="19"/>
      <c r="B24" s="14" t="s">
        <v>52</v>
      </c>
      <c r="C24" s="50" t="s">
        <v>53</v>
      </c>
      <c r="D24" s="253" t="s">
        <v>54</v>
      </c>
      <c r="E24" s="254"/>
      <c r="F24" s="254"/>
      <c r="G24" s="255"/>
      <c r="H24" s="16" t="s">
        <v>23</v>
      </c>
      <c r="I24" s="17">
        <v>11.93</v>
      </c>
      <c r="J24" s="17">
        <v>60</v>
      </c>
      <c r="K24" s="17">
        <v>0</v>
      </c>
      <c r="L24" s="256">
        <v>0</v>
      </c>
      <c r="M24" s="256"/>
      <c r="N24" s="256">
        <v>15.7</v>
      </c>
      <c r="O24" s="257"/>
    </row>
    <row r="25" spans="1:15" ht="39.950000000000003" customHeight="1" x14ac:dyDescent="0.2">
      <c r="A25" s="19"/>
      <c r="B25" s="14" t="s">
        <v>55</v>
      </c>
      <c r="C25" s="51"/>
      <c r="D25" s="258" t="s">
        <v>56</v>
      </c>
      <c r="E25" s="258"/>
      <c r="F25" s="258"/>
      <c r="G25" s="259"/>
      <c r="H25" s="16" t="s">
        <v>57</v>
      </c>
      <c r="I25" s="17">
        <v>2.84</v>
      </c>
      <c r="J25" s="17">
        <v>72.400000000000006</v>
      </c>
      <c r="K25" s="16" t="s">
        <v>58</v>
      </c>
      <c r="L25" s="53" t="s">
        <v>59</v>
      </c>
      <c r="M25" s="53" t="s">
        <v>60</v>
      </c>
      <c r="N25" s="260" t="s">
        <v>61</v>
      </c>
      <c r="O25" s="261"/>
    </row>
    <row r="26" spans="1:15" ht="39.950000000000003" customHeight="1" x14ac:dyDescent="0.2">
      <c r="A26" s="54"/>
      <c r="B26" s="14"/>
      <c r="C26" s="14"/>
      <c r="D26" s="244"/>
      <c r="E26" s="244"/>
      <c r="F26" s="244"/>
      <c r="G26" s="244"/>
      <c r="H26" s="55"/>
      <c r="I26" s="56"/>
      <c r="J26" s="27"/>
      <c r="K26" s="27"/>
      <c r="L26" s="245"/>
      <c r="M26" s="245"/>
      <c r="N26" s="245"/>
      <c r="O26" s="246"/>
    </row>
    <row r="27" spans="1:15" ht="37.5" customHeight="1" thickBot="1" x14ac:dyDescent="0.25">
      <c r="A27" s="57"/>
      <c r="B27" s="58"/>
      <c r="C27" s="58"/>
      <c r="D27" s="247" t="s">
        <v>34</v>
      </c>
      <c r="E27" s="247"/>
      <c r="F27" s="247"/>
      <c r="G27" s="247"/>
      <c r="H27" s="59"/>
      <c r="I27" s="60">
        <f>SUM(I20:I26)</f>
        <v>100</v>
      </c>
      <c r="J27" s="60">
        <f>SUM(J20:J26)</f>
        <v>1130.9000000000001</v>
      </c>
      <c r="K27" s="60">
        <f>SUM(K20:K26)</f>
        <v>35.32</v>
      </c>
      <c r="L27" s="248">
        <f>SUM(L20:M26)</f>
        <v>601.30000000000007</v>
      </c>
      <c r="M27" s="248"/>
      <c r="N27" s="248">
        <f>SUM(N20:O26)</f>
        <v>104</v>
      </c>
      <c r="O27" s="249"/>
    </row>
    <row r="28" spans="1:15" ht="39.75" hidden="1" customHeight="1" thickBot="1" x14ac:dyDescent="0.35">
      <c r="A28" s="234"/>
      <c r="B28" s="235"/>
      <c r="C28" s="235"/>
      <c r="D28" s="235"/>
      <c r="E28" s="235"/>
      <c r="F28" s="235"/>
      <c r="G28" s="235"/>
      <c r="H28" s="61"/>
      <c r="I28" s="61"/>
      <c r="J28" s="61"/>
      <c r="K28" s="61"/>
      <c r="L28" s="61"/>
      <c r="M28" s="61"/>
      <c r="N28" s="235"/>
      <c r="O28" s="236"/>
    </row>
    <row r="29" spans="1:15" ht="39.75" hidden="1" customHeight="1" thickBot="1" x14ac:dyDescent="0.25">
      <c r="A29" s="62"/>
      <c r="B29" s="63"/>
      <c r="C29" s="63"/>
      <c r="D29" s="237"/>
      <c r="E29" s="237"/>
      <c r="F29" s="237"/>
      <c r="G29" s="237"/>
      <c r="H29" s="64"/>
      <c r="I29" s="65"/>
      <c r="J29" s="66"/>
      <c r="K29" s="66"/>
      <c r="L29" s="238"/>
      <c r="M29" s="239"/>
      <c r="N29" s="239"/>
      <c r="O29" s="240"/>
    </row>
    <row r="30" spans="1:15" ht="39.75" hidden="1" customHeight="1" x14ac:dyDescent="0.2">
      <c r="A30" s="91"/>
      <c r="B30" s="92"/>
      <c r="C30" s="92"/>
      <c r="D30" s="241"/>
      <c r="E30" s="241"/>
      <c r="F30" s="241"/>
      <c r="G30" s="241"/>
      <c r="H30" s="93"/>
      <c r="I30" s="94"/>
      <c r="J30" s="95"/>
      <c r="K30" s="95"/>
      <c r="L30" s="242"/>
      <c r="M30" s="242"/>
      <c r="N30" s="242"/>
      <c r="O30" s="243"/>
    </row>
    <row r="31" spans="1:15" ht="39.950000000000003" customHeight="1" thickBot="1" x14ac:dyDescent="0.35">
      <c r="A31" s="96"/>
      <c r="B31" s="97"/>
      <c r="C31" s="97"/>
      <c r="D31" s="228" t="s">
        <v>62</v>
      </c>
      <c r="E31" s="229"/>
      <c r="F31" s="229"/>
      <c r="G31" s="98"/>
      <c r="H31" s="99"/>
      <c r="I31" s="100">
        <f>I18+I27+I30</f>
        <v>185</v>
      </c>
      <c r="J31" s="101">
        <f>J18+J27</f>
        <v>1918.1000000000001</v>
      </c>
      <c r="K31" s="101">
        <f>SUM(K18+K27)</f>
        <v>66.72</v>
      </c>
      <c r="L31" s="230">
        <f>L18+L27</f>
        <v>1001.3500000000001</v>
      </c>
      <c r="M31" s="231"/>
      <c r="N31" s="232">
        <f>N18+N27</f>
        <v>218.9</v>
      </c>
      <c r="O31" s="233"/>
    </row>
    <row r="32" spans="1:15" ht="19.5" customHeight="1" x14ac:dyDescent="0.25">
      <c r="A32" s="102"/>
      <c r="B32" s="78"/>
      <c r="C32" s="78"/>
      <c r="D32" s="78"/>
      <c r="E32" s="78"/>
      <c r="F32" s="78"/>
      <c r="G32" s="78"/>
      <c r="H32" s="78"/>
      <c r="I32" s="78"/>
      <c r="J32" s="78"/>
      <c r="K32" s="5"/>
      <c r="L32" s="5"/>
      <c r="M32" s="5"/>
      <c r="N32" s="5"/>
      <c r="O32" s="8"/>
    </row>
    <row r="33" spans="1:34" ht="15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8"/>
    </row>
    <row r="34" spans="1:34" ht="29.4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8"/>
    </row>
    <row r="35" spans="1:34" ht="12.9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8"/>
    </row>
    <row r="36" spans="1:34" ht="16.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8"/>
    </row>
    <row r="37" spans="1:34" ht="0.75" customHeight="1" x14ac:dyDescent="0.2">
      <c r="A37" s="9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8"/>
    </row>
    <row r="38" spans="1:34" ht="0.75" hidden="1" customHeight="1" thickBot="1" x14ac:dyDescent="0.25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1"/>
    </row>
    <row r="39" spans="1:34" hidden="1" x14ac:dyDescent="0.2"/>
    <row r="40" spans="1:34" hidden="1" x14ac:dyDescent="0.2"/>
    <row r="41" spans="1:34" hidden="1" x14ac:dyDescent="0.2"/>
    <row r="43" spans="1:34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</sheetData>
  <mergeCells count="61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D11:G11"/>
    <mergeCell ref="N11:O11"/>
    <mergeCell ref="D12:G12"/>
    <mergeCell ref="N12:O12"/>
    <mergeCell ref="D13:G13"/>
    <mergeCell ref="N13:O13"/>
    <mergeCell ref="D14:G14"/>
    <mergeCell ref="N14:O14"/>
    <mergeCell ref="A19:O19"/>
    <mergeCell ref="D15:G15"/>
    <mergeCell ref="L15:M15"/>
    <mergeCell ref="N15:O15"/>
    <mergeCell ref="D16:G16"/>
    <mergeCell ref="L16:M16"/>
    <mergeCell ref="N16:O16"/>
    <mergeCell ref="D17:G17"/>
    <mergeCell ref="N17:O17"/>
    <mergeCell ref="D18:G18"/>
    <mergeCell ref="L18:M18"/>
    <mergeCell ref="N18:O18"/>
    <mergeCell ref="D25:G25"/>
    <mergeCell ref="N25:O25"/>
    <mergeCell ref="D20:G20"/>
    <mergeCell ref="L20:M20"/>
    <mergeCell ref="N20:O20"/>
    <mergeCell ref="D21:G21"/>
    <mergeCell ref="N21:O21"/>
    <mergeCell ref="D22:G22"/>
    <mergeCell ref="N22:O22"/>
    <mergeCell ref="D23:G23"/>
    <mergeCell ref="N23:O23"/>
    <mergeCell ref="D24:G24"/>
    <mergeCell ref="L24:M24"/>
    <mergeCell ref="N24:O24"/>
    <mergeCell ref="D30:G30"/>
    <mergeCell ref="L30:M30"/>
    <mergeCell ref="N30:O30"/>
    <mergeCell ref="D26:G26"/>
    <mergeCell ref="L26:M26"/>
    <mergeCell ref="N26:O26"/>
    <mergeCell ref="D27:G27"/>
    <mergeCell ref="L27:M27"/>
    <mergeCell ref="N27:O27"/>
    <mergeCell ref="A28:G28"/>
    <mergeCell ref="N28:O28"/>
    <mergeCell ref="D29:G29"/>
    <mergeCell ref="L29:M29"/>
    <mergeCell ref="N29:O29"/>
    <mergeCell ref="N31:O31"/>
    <mergeCell ref="D31:F31"/>
    <mergeCell ref="L31:M31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0"/>
  <sheetViews>
    <sheetView tabSelected="1" view="pageBreakPreview" topLeftCell="A22" zoomScale="75" zoomScaleNormal="75" zoomScaleSheetLayoutView="75" workbookViewId="0">
      <selection activeCell="A34" sqref="A34:XFD39"/>
    </sheetView>
  </sheetViews>
  <sheetFormatPr defaultRowHeight="12.75" x14ac:dyDescent="0.2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0.42578125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 x14ac:dyDescent="0.25">
      <c r="A1" t="s">
        <v>0</v>
      </c>
    </row>
    <row r="2" spans="1:24" s="3" customFormat="1" ht="120.75" customHeight="1" thickBot="1" x14ac:dyDescent="0.4">
      <c r="A2" s="1" t="s">
        <v>1</v>
      </c>
      <c r="B2" s="301"/>
      <c r="C2" s="302"/>
      <c r="D2" s="301" t="s">
        <v>2</v>
      </c>
      <c r="E2" s="303"/>
      <c r="F2" s="303"/>
      <c r="G2" s="303"/>
      <c r="H2" s="303"/>
      <c r="I2" s="303"/>
      <c r="J2" s="303"/>
      <c r="K2" s="304"/>
      <c r="L2" s="2" t="s">
        <v>3</v>
      </c>
      <c r="M2" s="305" t="s">
        <v>143</v>
      </c>
      <c r="N2" s="303"/>
      <c r="O2" s="304"/>
      <c r="S2" s="4"/>
      <c r="T2" s="5"/>
      <c r="U2" s="5"/>
      <c r="V2" s="5"/>
      <c r="W2" s="5"/>
      <c r="X2" s="5"/>
    </row>
    <row r="3" spans="1:24" ht="22.5" hidden="1" customHeight="1" x14ac:dyDescent="0.2">
      <c r="A3" s="6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T3" s="5"/>
      <c r="U3" s="5"/>
      <c r="V3" s="5"/>
      <c r="W3" s="5"/>
      <c r="X3" s="5"/>
    </row>
    <row r="4" spans="1:24" ht="15.75" hidden="1" customHeight="1" x14ac:dyDescent="0.2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T4" s="5"/>
      <c r="U4" s="5"/>
      <c r="V4" s="5"/>
      <c r="W4" s="5"/>
      <c r="X4" s="5"/>
    </row>
    <row r="5" spans="1:24" ht="63.75" customHeight="1" thickBot="1" x14ac:dyDescent="0.25">
      <c r="A5" s="306" t="s">
        <v>136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8"/>
      <c r="T5" s="5"/>
      <c r="U5" s="5"/>
      <c r="V5" s="5"/>
      <c r="W5" s="5"/>
      <c r="X5" s="5"/>
    </row>
    <row r="6" spans="1:24" ht="16.5" hidden="1" customHeight="1" thickBot="1" x14ac:dyDescent="0.3">
      <c r="A6" s="309"/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1"/>
    </row>
    <row r="7" spans="1:24" ht="18.75" hidden="1" thickBot="1" x14ac:dyDescent="0.3">
      <c r="A7" s="309"/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1"/>
    </row>
    <row r="8" spans="1:24" s="10" customFormat="1" ht="10.5" hidden="1" customHeight="1" thickBot="1" x14ac:dyDescent="0.25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/>
    </row>
    <row r="9" spans="1:24" s="10" customFormat="1" ht="32.25" customHeight="1" thickBot="1" x14ac:dyDescent="0.25">
      <c r="A9" s="214" t="s">
        <v>6</v>
      </c>
      <c r="B9" s="215" t="s">
        <v>7</v>
      </c>
      <c r="C9" s="215" t="s">
        <v>8</v>
      </c>
      <c r="D9" s="467" t="s">
        <v>9</v>
      </c>
      <c r="E9" s="467"/>
      <c r="F9" s="467"/>
      <c r="G9" s="467"/>
      <c r="H9" s="215" t="s">
        <v>10</v>
      </c>
      <c r="I9" s="215" t="s">
        <v>11</v>
      </c>
      <c r="J9" s="215" t="s">
        <v>12</v>
      </c>
      <c r="K9" s="215" t="s">
        <v>13</v>
      </c>
      <c r="L9" s="467" t="s">
        <v>14</v>
      </c>
      <c r="M9" s="468"/>
      <c r="N9" s="289" t="s">
        <v>15</v>
      </c>
      <c r="O9" s="290"/>
    </row>
    <row r="10" spans="1:24" ht="20.25" hidden="1" customHeight="1" thickBot="1" x14ac:dyDescent="0.25">
      <c r="A10" s="469"/>
      <c r="B10" s="470"/>
      <c r="C10" s="470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5"/>
      <c r="P10" s="10"/>
    </row>
    <row r="11" spans="1:24" ht="39.950000000000003" customHeight="1" x14ac:dyDescent="0.2">
      <c r="A11" s="13"/>
      <c r="B11" s="14"/>
      <c r="C11" s="14"/>
      <c r="D11" s="348" t="s">
        <v>122</v>
      </c>
      <c r="E11" s="348"/>
      <c r="F11" s="348"/>
      <c r="G11" s="348"/>
      <c r="H11" s="16" t="s">
        <v>123</v>
      </c>
      <c r="I11" s="17">
        <v>30</v>
      </c>
      <c r="J11" s="18">
        <v>112.3</v>
      </c>
      <c r="K11" s="18">
        <v>21.6</v>
      </c>
      <c r="L11" s="251">
        <v>54.2</v>
      </c>
      <c r="M11" s="251"/>
      <c r="N11" s="251">
        <v>12.3</v>
      </c>
      <c r="O11" s="252"/>
    </row>
    <row r="12" spans="1:24" ht="39.950000000000003" customHeight="1" x14ac:dyDescent="0.2">
      <c r="A12" s="19"/>
      <c r="B12" s="14" t="s">
        <v>64</v>
      </c>
      <c r="C12" s="14"/>
      <c r="D12" s="296" t="s">
        <v>114</v>
      </c>
      <c r="E12" s="297"/>
      <c r="F12" s="297"/>
      <c r="G12" s="298"/>
      <c r="H12" s="16" t="s">
        <v>17</v>
      </c>
      <c r="I12" s="17">
        <v>12.15</v>
      </c>
      <c r="J12" s="18">
        <v>112.3</v>
      </c>
      <c r="K12" s="18">
        <v>21.6</v>
      </c>
      <c r="L12" s="251">
        <v>54.2</v>
      </c>
      <c r="M12" s="251"/>
      <c r="N12" s="251">
        <v>12.3</v>
      </c>
      <c r="O12" s="252"/>
    </row>
    <row r="13" spans="1:24" ht="51" customHeight="1" x14ac:dyDescent="0.2">
      <c r="A13" s="19" t="s">
        <v>19</v>
      </c>
      <c r="B13" s="14" t="s">
        <v>20</v>
      </c>
      <c r="C13" s="216" t="s">
        <v>144</v>
      </c>
      <c r="D13" s="296" t="s">
        <v>145</v>
      </c>
      <c r="E13" s="297"/>
      <c r="F13" s="297"/>
      <c r="G13" s="298"/>
      <c r="H13" s="16" t="s">
        <v>146</v>
      </c>
      <c r="I13" s="17">
        <v>27.8</v>
      </c>
      <c r="J13" s="17">
        <v>397.8</v>
      </c>
      <c r="K13" s="17">
        <v>4.13</v>
      </c>
      <c r="L13" s="23">
        <v>6.2</v>
      </c>
      <c r="M13" s="23">
        <v>254</v>
      </c>
      <c r="N13" s="265">
        <v>32.9</v>
      </c>
      <c r="O13" s="267"/>
    </row>
    <row r="14" spans="1:24" ht="39.950000000000003" customHeight="1" x14ac:dyDescent="0.2">
      <c r="A14" s="19"/>
      <c r="B14" s="14" t="s">
        <v>140</v>
      </c>
      <c r="C14" s="50" t="s">
        <v>25</v>
      </c>
      <c r="D14" s="466" t="s">
        <v>73</v>
      </c>
      <c r="E14" s="258"/>
      <c r="F14" s="258"/>
      <c r="G14" s="259"/>
      <c r="H14" s="16" t="s">
        <v>23</v>
      </c>
      <c r="I14" s="17">
        <v>11.55</v>
      </c>
      <c r="J14" s="17">
        <v>134</v>
      </c>
      <c r="K14" s="17">
        <v>2.8</v>
      </c>
      <c r="L14" s="23">
        <v>3.2</v>
      </c>
      <c r="M14" s="23">
        <v>0</v>
      </c>
      <c r="N14" s="265">
        <v>24.7</v>
      </c>
      <c r="O14" s="267"/>
    </row>
    <row r="15" spans="1:24" ht="39.950000000000003" customHeight="1" x14ac:dyDescent="0.2">
      <c r="A15" s="104"/>
      <c r="B15" s="203" t="s">
        <v>100</v>
      </c>
      <c r="C15" s="51"/>
      <c r="D15" s="466" t="s">
        <v>101</v>
      </c>
      <c r="E15" s="258"/>
      <c r="F15" s="258"/>
      <c r="G15" s="259"/>
      <c r="H15" s="16" t="s">
        <v>158</v>
      </c>
      <c r="I15" s="17">
        <v>3.5</v>
      </c>
      <c r="J15" s="17">
        <v>78.3</v>
      </c>
      <c r="K15" s="17">
        <v>45.6</v>
      </c>
      <c r="L15" s="23">
        <v>12.3</v>
      </c>
      <c r="M15" s="23">
        <v>102</v>
      </c>
      <c r="N15" s="265">
        <v>78.900000000000006</v>
      </c>
      <c r="O15" s="267"/>
    </row>
    <row r="16" spans="1:24" ht="39.950000000000003" customHeight="1" thickBot="1" x14ac:dyDescent="0.25">
      <c r="A16" s="105"/>
      <c r="B16" s="14"/>
      <c r="C16" s="14"/>
      <c r="D16" s="250"/>
      <c r="E16" s="250"/>
      <c r="F16" s="250"/>
      <c r="G16" s="250"/>
      <c r="H16" s="26"/>
      <c r="I16" s="18"/>
      <c r="J16" s="18"/>
      <c r="K16" s="18"/>
      <c r="L16" s="21"/>
      <c r="M16" s="21"/>
      <c r="N16" s="299"/>
      <c r="O16" s="323"/>
    </row>
    <row r="17" spans="1:15" ht="39.950000000000003" customHeight="1" thickBot="1" x14ac:dyDescent="0.25">
      <c r="A17" s="37" t="s">
        <v>32</v>
      </c>
      <c r="B17" s="37" t="s">
        <v>76</v>
      </c>
      <c r="C17" s="38"/>
      <c r="D17" s="434"/>
      <c r="E17" s="434"/>
      <c r="F17" s="434"/>
      <c r="G17" s="434"/>
      <c r="H17" s="187"/>
      <c r="I17" s="112"/>
      <c r="J17" s="188"/>
      <c r="K17" s="112"/>
      <c r="L17" s="339"/>
      <c r="M17" s="340"/>
      <c r="N17" s="435"/>
      <c r="O17" s="436"/>
    </row>
    <row r="18" spans="1:15" ht="39.950000000000003" customHeight="1" thickBot="1" x14ac:dyDescent="0.25">
      <c r="A18" s="43"/>
      <c r="B18" s="44"/>
      <c r="C18" s="44"/>
      <c r="D18" s="272" t="s">
        <v>34</v>
      </c>
      <c r="E18" s="272"/>
      <c r="F18" s="272"/>
      <c r="G18" s="272"/>
      <c r="H18" s="45"/>
      <c r="I18" s="46">
        <f>SUM(I11:I17)</f>
        <v>85</v>
      </c>
      <c r="J18" s="46">
        <f>SUM(J11:J17)</f>
        <v>834.69999999999993</v>
      </c>
      <c r="K18" s="46">
        <f>SUM(K10:K17)</f>
        <v>95.73</v>
      </c>
      <c r="L18" s="273">
        <f>SUM(L10:M17)</f>
        <v>486.1</v>
      </c>
      <c r="M18" s="273"/>
      <c r="N18" s="273">
        <f>SUM(N10:O17)</f>
        <v>161.10000000000002</v>
      </c>
      <c r="O18" s="274"/>
    </row>
    <row r="19" spans="1:15" ht="29.25" hidden="1" customHeight="1" thickBot="1" x14ac:dyDescent="0.25">
      <c r="A19" s="275"/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7"/>
    </row>
    <row r="20" spans="1:15" ht="39.950000000000003" customHeight="1" x14ac:dyDescent="0.2">
      <c r="A20" s="13"/>
      <c r="B20" s="113" t="s">
        <v>64</v>
      </c>
      <c r="C20" s="113"/>
      <c r="D20" s="325" t="s">
        <v>79</v>
      </c>
      <c r="E20" s="326"/>
      <c r="F20" s="326"/>
      <c r="G20" s="327"/>
      <c r="H20" s="114" t="s">
        <v>80</v>
      </c>
      <c r="I20" s="115">
        <v>8.01</v>
      </c>
      <c r="J20" s="115">
        <v>101</v>
      </c>
      <c r="K20" s="115">
        <v>2.2999999999999998</v>
      </c>
      <c r="L20" s="116"/>
      <c r="M20" s="116">
        <v>0</v>
      </c>
      <c r="N20" s="328">
        <v>1.2</v>
      </c>
      <c r="O20" s="329"/>
    </row>
    <row r="21" spans="1:15" ht="39.950000000000003" customHeight="1" x14ac:dyDescent="0.2">
      <c r="A21" s="19"/>
      <c r="B21" s="222"/>
      <c r="C21" s="51"/>
      <c r="D21" s="461" t="s">
        <v>147</v>
      </c>
      <c r="E21" s="462"/>
      <c r="F21" s="462"/>
      <c r="G21" s="223"/>
      <c r="H21" s="114" t="s">
        <v>148</v>
      </c>
      <c r="I21" s="115">
        <v>4.1900000000000004</v>
      </c>
      <c r="J21" s="115">
        <v>15</v>
      </c>
      <c r="K21" s="115">
        <v>1</v>
      </c>
      <c r="L21" s="116"/>
      <c r="M21" s="116">
        <v>0.01</v>
      </c>
      <c r="N21" s="116">
        <v>2.66</v>
      </c>
      <c r="O21" s="224"/>
    </row>
    <row r="22" spans="1:15" ht="49.5" customHeight="1" x14ac:dyDescent="0.2">
      <c r="A22" s="19"/>
      <c r="B22" s="117" t="s">
        <v>39</v>
      </c>
      <c r="C22" s="204" t="s">
        <v>149</v>
      </c>
      <c r="D22" s="428" t="s">
        <v>150</v>
      </c>
      <c r="E22" s="428"/>
      <c r="F22" s="428"/>
      <c r="G22" s="428"/>
      <c r="H22" s="189" t="s">
        <v>151</v>
      </c>
      <c r="I22" s="190">
        <v>20.239999999999998</v>
      </c>
      <c r="J22" s="190">
        <v>179.6</v>
      </c>
      <c r="K22" s="190">
        <v>8</v>
      </c>
      <c r="L22" s="191">
        <v>5</v>
      </c>
      <c r="M22" s="191">
        <v>258</v>
      </c>
      <c r="N22" s="429">
        <v>21.8</v>
      </c>
      <c r="O22" s="430"/>
    </row>
    <row r="23" spans="1:15" ht="51" customHeight="1" x14ac:dyDescent="0.2">
      <c r="A23" s="19"/>
      <c r="B23" s="14" t="s">
        <v>43</v>
      </c>
      <c r="C23" s="50" t="s">
        <v>152</v>
      </c>
      <c r="D23" s="268" t="s">
        <v>153</v>
      </c>
      <c r="E23" s="268"/>
      <c r="F23" s="268"/>
      <c r="G23" s="268"/>
      <c r="H23" s="16" t="s">
        <v>154</v>
      </c>
      <c r="I23" s="17">
        <v>28</v>
      </c>
      <c r="J23" s="17">
        <v>242.65</v>
      </c>
      <c r="K23" s="17">
        <v>19.3</v>
      </c>
      <c r="L23" s="23">
        <v>15.3</v>
      </c>
      <c r="M23" s="23">
        <v>410</v>
      </c>
      <c r="N23" s="256">
        <v>18</v>
      </c>
      <c r="O23" s="257"/>
    </row>
    <row r="24" spans="1:15" ht="39.950000000000003" customHeight="1" x14ac:dyDescent="0.2">
      <c r="A24" s="19" t="s">
        <v>47</v>
      </c>
      <c r="B24" s="51" t="s">
        <v>48</v>
      </c>
      <c r="C24" s="50" t="s">
        <v>155</v>
      </c>
      <c r="D24" s="324" t="s">
        <v>156</v>
      </c>
      <c r="E24" s="324"/>
      <c r="F24" s="324"/>
      <c r="G24" s="324"/>
      <c r="H24" s="16" t="s">
        <v>51</v>
      </c>
      <c r="I24" s="17">
        <v>19.55</v>
      </c>
      <c r="J24" s="17">
        <v>352.6</v>
      </c>
      <c r="K24" s="17">
        <v>2.9</v>
      </c>
      <c r="L24" s="23">
        <v>3.9</v>
      </c>
      <c r="M24" s="23">
        <v>128</v>
      </c>
      <c r="N24" s="256">
        <v>27.9</v>
      </c>
      <c r="O24" s="257"/>
    </row>
    <row r="25" spans="1:15" ht="39.950000000000003" customHeight="1" x14ac:dyDescent="0.2">
      <c r="A25" s="19"/>
      <c r="B25" s="51" t="s">
        <v>52</v>
      </c>
      <c r="C25" s="142" t="s">
        <v>53</v>
      </c>
      <c r="D25" s="458" t="s">
        <v>54</v>
      </c>
      <c r="E25" s="459"/>
      <c r="F25" s="459"/>
      <c r="G25" s="460"/>
      <c r="H25" s="135" t="s">
        <v>23</v>
      </c>
      <c r="I25" s="136">
        <v>11.93</v>
      </c>
      <c r="J25" s="136">
        <v>106.8</v>
      </c>
      <c r="K25" s="136">
        <v>0.2</v>
      </c>
      <c r="L25" s="138">
        <v>0</v>
      </c>
      <c r="M25" s="138">
        <f>SUM(L25)</f>
        <v>0</v>
      </c>
      <c r="N25" s="371">
        <v>27.8</v>
      </c>
      <c r="O25" s="372"/>
    </row>
    <row r="26" spans="1:15" ht="39.950000000000003" customHeight="1" x14ac:dyDescent="0.2">
      <c r="A26" s="19"/>
      <c r="B26" s="51" t="s">
        <v>55</v>
      </c>
      <c r="C26" s="225"/>
      <c r="D26" s="250" t="s">
        <v>111</v>
      </c>
      <c r="E26" s="250"/>
      <c r="F26" s="250"/>
      <c r="G26" s="250"/>
      <c r="H26" s="26" t="s">
        <v>157</v>
      </c>
      <c r="I26" s="18">
        <v>4.08</v>
      </c>
      <c r="J26" s="18">
        <v>72.400000000000006</v>
      </c>
      <c r="K26" s="18">
        <v>2.6</v>
      </c>
      <c r="L26" s="21">
        <v>0.5</v>
      </c>
      <c r="M26" s="21">
        <v>102</v>
      </c>
      <c r="N26" s="299">
        <v>13.7</v>
      </c>
      <c r="O26" s="323"/>
    </row>
    <row r="27" spans="1:15" ht="39.950000000000003" customHeight="1" x14ac:dyDescent="0.2">
      <c r="A27" s="54"/>
      <c r="B27" s="119"/>
      <c r="C27" s="14"/>
      <c r="D27" s="244" t="s">
        <v>56</v>
      </c>
      <c r="E27" s="244"/>
      <c r="F27" s="244"/>
      <c r="G27" s="244"/>
      <c r="H27" s="226" t="s">
        <v>29</v>
      </c>
      <c r="I27" s="27">
        <v>4</v>
      </c>
      <c r="J27" s="17">
        <v>78.3</v>
      </c>
      <c r="K27" s="17">
        <v>45.6</v>
      </c>
      <c r="L27" s="23">
        <v>12.3</v>
      </c>
      <c r="M27" s="23">
        <v>102</v>
      </c>
      <c r="N27" s="256">
        <v>78.900000000000006</v>
      </c>
      <c r="O27" s="257"/>
    </row>
    <row r="28" spans="1:15" ht="37.5" customHeight="1" thickBot="1" x14ac:dyDescent="0.25">
      <c r="A28" s="57"/>
      <c r="B28" s="58"/>
      <c r="C28" s="58"/>
      <c r="D28" s="471" t="s">
        <v>34</v>
      </c>
      <c r="E28" s="472"/>
      <c r="F28" s="472"/>
      <c r="G28" s="473"/>
      <c r="H28" s="59"/>
      <c r="I28" s="60">
        <f>SUM(I20:I27)</f>
        <v>99.999999999999986</v>
      </c>
      <c r="J28" s="60">
        <f>SUM(J20:J27)</f>
        <v>1148.3499999999999</v>
      </c>
      <c r="K28" s="60">
        <f>SUM(K20:K27)</f>
        <v>81.900000000000006</v>
      </c>
      <c r="L28" s="474">
        <f>SUM(L20:M27)</f>
        <v>1037.0099999999998</v>
      </c>
      <c r="M28" s="475"/>
      <c r="N28" s="474">
        <f>SUM(N20:O27)</f>
        <v>191.96</v>
      </c>
      <c r="O28" s="476"/>
    </row>
    <row r="29" spans="1:15" ht="39.75" hidden="1" customHeight="1" thickBot="1" x14ac:dyDescent="0.35">
      <c r="A29" s="234"/>
      <c r="B29" s="235"/>
      <c r="C29" s="235"/>
      <c r="D29" s="235"/>
      <c r="E29" s="235"/>
      <c r="F29" s="235"/>
      <c r="G29" s="235"/>
      <c r="H29" s="61"/>
      <c r="I29" s="61"/>
      <c r="J29" s="61"/>
      <c r="K29" s="61"/>
      <c r="L29" s="61"/>
      <c r="M29" s="61"/>
      <c r="N29" s="235"/>
      <c r="O29" s="236"/>
    </row>
    <row r="30" spans="1:15" ht="39.75" hidden="1" customHeight="1" thickBot="1" x14ac:dyDescent="0.25">
      <c r="A30" s="62"/>
      <c r="B30" s="63"/>
      <c r="C30" s="63"/>
      <c r="D30" s="237"/>
      <c r="E30" s="237"/>
      <c r="F30" s="237"/>
      <c r="G30" s="237"/>
      <c r="H30" s="64"/>
      <c r="I30" s="65"/>
      <c r="J30" s="66"/>
      <c r="K30" s="66"/>
      <c r="L30" s="238"/>
      <c r="M30" s="239"/>
      <c r="N30" s="239"/>
      <c r="O30" s="240"/>
    </row>
    <row r="31" spans="1:15" ht="39.75" hidden="1" customHeight="1" x14ac:dyDescent="0.2">
      <c r="A31" s="91"/>
      <c r="B31" s="92"/>
      <c r="C31" s="92"/>
      <c r="D31" s="241"/>
      <c r="E31" s="241"/>
      <c r="F31" s="241"/>
      <c r="G31" s="241"/>
      <c r="H31" s="93"/>
      <c r="I31" s="94"/>
      <c r="J31" s="95"/>
      <c r="K31" s="95"/>
      <c r="L31" s="242"/>
      <c r="M31" s="242"/>
      <c r="N31" s="242"/>
      <c r="O31" s="243"/>
    </row>
    <row r="32" spans="1:15" ht="39.950000000000003" customHeight="1" thickBot="1" x14ac:dyDescent="0.35">
      <c r="A32" s="96"/>
      <c r="B32" s="97"/>
      <c r="C32" s="97"/>
      <c r="D32" s="228" t="s">
        <v>62</v>
      </c>
      <c r="E32" s="229"/>
      <c r="F32" s="229"/>
      <c r="G32" s="98"/>
      <c r="H32" s="99"/>
      <c r="I32" s="100">
        <f>I18+I28+I31</f>
        <v>185</v>
      </c>
      <c r="J32" s="101">
        <f>J18+J28</f>
        <v>1983.0499999999997</v>
      </c>
      <c r="K32" s="101">
        <f>SUM(K18+K28)</f>
        <v>177.63</v>
      </c>
      <c r="L32" s="230">
        <f>L18+L28</f>
        <v>1523.1099999999997</v>
      </c>
      <c r="M32" s="231"/>
      <c r="N32" s="232">
        <f>N18+N28</f>
        <v>353.06000000000006</v>
      </c>
      <c r="O32" s="233"/>
    </row>
    <row r="33" spans="1:34" ht="44.25" customHeight="1" x14ac:dyDescent="0.25">
      <c r="A33" s="102"/>
      <c r="B33" s="78"/>
      <c r="C33" s="78"/>
      <c r="D33" s="78"/>
      <c r="E33" s="78"/>
      <c r="F33" s="78"/>
      <c r="G33" s="78"/>
      <c r="H33" s="78"/>
      <c r="I33" s="78"/>
      <c r="J33" s="78"/>
      <c r="K33" s="5"/>
      <c r="L33" s="5"/>
      <c r="M33" s="5"/>
      <c r="N33" s="5"/>
      <c r="O33" s="5"/>
      <c r="P33" s="5"/>
      <c r="Q33" s="5"/>
    </row>
    <row r="34" spans="1:34" ht="30.75" customHeight="1" x14ac:dyDescent="0.25">
      <c r="A34" s="78"/>
      <c r="B34" s="78"/>
      <c r="C34" s="78"/>
      <c r="D34" s="78"/>
      <c r="E34" s="227"/>
      <c r="F34" s="227"/>
      <c r="G34" s="227"/>
      <c r="H34" s="78"/>
      <c r="I34" s="78"/>
      <c r="J34" s="78"/>
      <c r="K34" s="5"/>
      <c r="L34" s="5"/>
      <c r="M34" s="5"/>
      <c r="N34" s="5"/>
      <c r="O34" s="5"/>
      <c r="P34" s="5"/>
      <c r="Q34" s="5"/>
    </row>
    <row r="35" spans="1:34" ht="15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34" ht="29.4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34" ht="12.9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34" ht="16.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34" ht="0.75" customHeight="1" x14ac:dyDescent="0.2">
      <c r="A39" s="9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34" ht="0.75" hidden="1" customHeight="1" thickBot="1" x14ac:dyDescent="0.25">
      <c r="A40" s="79"/>
      <c r="B40" s="80"/>
      <c r="C40" s="80"/>
      <c r="D40" s="80"/>
      <c r="E40" s="80"/>
      <c r="F40" s="80"/>
      <c r="G40" s="80"/>
      <c r="H40" s="80"/>
      <c r="I40" s="80"/>
      <c r="J40" s="5"/>
      <c r="K40" s="5"/>
      <c r="L40" s="5"/>
      <c r="M40" s="5"/>
      <c r="N40" s="5"/>
      <c r="O40" s="5"/>
      <c r="P40" s="5"/>
      <c r="Q40" s="5"/>
    </row>
    <row r="41" spans="1:34" hidden="1" x14ac:dyDescent="0.2">
      <c r="J41" s="5"/>
      <c r="K41" s="5"/>
      <c r="L41" s="5"/>
      <c r="M41" s="5"/>
      <c r="N41" s="5"/>
      <c r="O41" s="5"/>
      <c r="P41" s="5"/>
      <c r="Q41" s="5"/>
    </row>
    <row r="42" spans="1:34" hidden="1" x14ac:dyDescent="0.2">
      <c r="J42" s="5"/>
      <c r="K42" s="5"/>
      <c r="L42" s="5"/>
      <c r="M42" s="5"/>
      <c r="N42" s="5"/>
      <c r="O42" s="5"/>
      <c r="P42" s="5"/>
      <c r="Q42" s="5"/>
    </row>
    <row r="43" spans="1:34" hidden="1" x14ac:dyDescent="0.2">
      <c r="J43" s="5"/>
      <c r="K43" s="5"/>
      <c r="L43" s="5"/>
      <c r="M43" s="5"/>
      <c r="N43" s="5"/>
      <c r="O43" s="5"/>
      <c r="P43" s="5"/>
      <c r="Q43" s="5"/>
    </row>
    <row r="44" spans="1:34" x14ac:dyDescent="0.2">
      <c r="J44" s="5"/>
      <c r="K44" s="5"/>
      <c r="L44" s="5"/>
      <c r="M44" s="5"/>
      <c r="N44" s="5"/>
      <c r="O44" s="5"/>
      <c r="P44" s="5"/>
      <c r="Q44" s="5"/>
    </row>
    <row r="45" spans="1:34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</sheetData>
  <mergeCells count="61">
    <mergeCell ref="A7:O7"/>
    <mergeCell ref="B2:C2"/>
    <mergeCell ref="D2:K2"/>
    <mergeCell ref="M2:O2"/>
    <mergeCell ref="A5:O5"/>
    <mergeCell ref="A6:O6"/>
    <mergeCell ref="D14:G14"/>
    <mergeCell ref="N14:O14"/>
    <mergeCell ref="D9:G9"/>
    <mergeCell ref="L9:M9"/>
    <mergeCell ref="N9:O9"/>
    <mergeCell ref="A10:O10"/>
    <mergeCell ref="D11:G11"/>
    <mergeCell ref="L11:M11"/>
    <mergeCell ref="N11:O11"/>
    <mergeCell ref="D12:G12"/>
    <mergeCell ref="L12:M12"/>
    <mergeCell ref="N12:O12"/>
    <mergeCell ref="D13:G13"/>
    <mergeCell ref="N13:O13"/>
    <mergeCell ref="D15:G15"/>
    <mergeCell ref="N15:O15"/>
    <mergeCell ref="D16:G16"/>
    <mergeCell ref="N16:O16"/>
    <mergeCell ref="D17:G17"/>
    <mergeCell ref="L17:M17"/>
    <mergeCell ref="N17:O17"/>
    <mergeCell ref="D24:G24"/>
    <mergeCell ref="N24:O24"/>
    <mergeCell ref="D18:G18"/>
    <mergeCell ref="L18:M18"/>
    <mergeCell ref="N18:O18"/>
    <mergeCell ref="A19:O19"/>
    <mergeCell ref="D20:G20"/>
    <mergeCell ref="N20:O20"/>
    <mergeCell ref="D21:F21"/>
    <mergeCell ref="D22:G22"/>
    <mergeCell ref="N22:O22"/>
    <mergeCell ref="D23:G23"/>
    <mergeCell ref="N23:O23"/>
    <mergeCell ref="D30:G30"/>
    <mergeCell ref="L30:M30"/>
    <mergeCell ref="N30:O30"/>
    <mergeCell ref="D25:G25"/>
    <mergeCell ref="N25:O25"/>
    <mergeCell ref="D26:G26"/>
    <mergeCell ref="N26:O26"/>
    <mergeCell ref="D27:G27"/>
    <mergeCell ref="N27:O27"/>
    <mergeCell ref="D28:G28"/>
    <mergeCell ref="L28:M28"/>
    <mergeCell ref="N28:O28"/>
    <mergeCell ref="A29:G29"/>
    <mergeCell ref="N29:O29"/>
    <mergeCell ref="D31:G31"/>
    <mergeCell ref="L31:M31"/>
    <mergeCell ref="N31:O31"/>
    <mergeCell ref="D32:F32"/>
    <mergeCell ref="L32:M32"/>
    <mergeCell ref="N32:O32"/>
    <mergeCell ref="E34:G34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9"/>
  <sheetViews>
    <sheetView view="pageBreakPreview" topLeftCell="A24" zoomScale="75" zoomScaleNormal="75" zoomScaleSheetLayoutView="75" workbookViewId="0">
      <selection activeCell="A33" sqref="A33:XFD38"/>
    </sheetView>
  </sheetViews>
  <sheetFormatPr defaultRowHeight="12.75" x14ac:dyDescent="0.2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6" width="0.140625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 x14ac:dyDescent="0.25">
      <c r="A1" t="s">
        <v>0</v>
      </c>
    </row>
    <row r="2" spans="1:24" s="3" customFormat="1" ht="120.75" customHeight="1" thickBot="1" x14ac:dyDescent="0.4">
      <c r="A2" s="1" t="s">
        <v>1</v>
      </c>
      <c r="B2" s="301"/>
      <c r="C2" s="302"/>
      <c r="D2" s="301" t="s">
        <v>2</v>
      </c>
      <c r="E2" s="303"/>
      <c r="F2" s="303"/>
      <c r="G2" s="303"/>
      <c r="H2" s="303"/>
      <c r="I2" s="303"/>
      <c r="J2" s="303"/>
      <c r="K2" s="304"/>
      <c r="L2" s="2" t="s">
        <v>3</v>
      </c>
      <c r="M2" s="305" t="s">
        <v>4</v>
      </c>
      <c r="N2" s="303"/>
      <c r="O2" s="304"/>
      <c r="S2" s="4"/>
      <c r="T2" s="5"/>
      <c r="U2" s="5"/>
      <c r="V2" s="5"/>
      <c r="W2" s="5"/>
      <c r="X2" s="5"/>
    </row>
    <row r="3" spans="1:24" ht="22.5" hidden="1" customHeight="1" x14ac:dyDescent="0.2">
      <c r="A3" s="6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T3" s="5"/>
      <c r="U3" s="5"/>
      <c r="V3" s="5"/>
      <c r="W3" s="5"/>
      <c r="X3" s="5"/>
    </row>
    <row r="4" spans="1:24" ht="15.75" hidden="1" customHeight="1" x14ac:dyDescent="0.2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T4" s="5"/>
      <c r="U4" s="5"/>
      <c r="V4" s="5"/>
      <c r="W4" s="5"/>
      <c r="X4" s="5"/>
    </row>
    <row r="5" spans="1:24" ht="63.75" customHeight="1" thickBot="1" x14ac:dyDescent="0.25">
      <c r="A5" s="306" t="s">
        <v>5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8"/>
      <c r="T5" s="5"/>
      <c r="U5" s="5"/>
      <c r="V5" s="5"/>
      <c r="W5" s="5"/>
      <c r="X5" s="5"/>
    </row>
    <row r="6" spans="1:24" ht="16.5" hidden="1" customHeight="1" thickBot="1" x14ac:dyDescent="0.3">
      <c r="A6" s="309"/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1"/>
    </row>
    <row r="7" spans="1:24" ht="18.75" hidden="1" thickBot="1" x14ac:dyDescent="0.3">
      <c r="A7" s="309"/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1"/>
    </row>
    <row r="8" spans="1:24" s="10" customFormat="1" ht="10.5" hidden="1" customHeight="1" thickBot="1" x14ac:dyDescent="0.25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/>
    </row>
    <row r="9" spans="1:24" s="10" customFormat="1" ht="32.25" customHeight="1" thickBot="1" x14ac:dyDescent="0.25">
      <c r="A9" s="11" t="s">
        <v>6</v>
      </c>
      <c r="B9" s="12" t="s">
        <v>7</v>
      </c>
      <c r="C9" s="12" t="s">
        <v>8</v>
      </c>
      <c r="D9" s="287" t="s">
        <v>9</v>
      </c>
      <c r="E9" s="287"/>
      <c r="F9" s="287"/>
      <c r="G9" s="287"/>
      <c r="H9" s="12" t="s">
        <v>10</v>
      </c>
      <c r="I9" s="12" t="s">
        <v>11</v>
      </c>
      <c r="J9" s="12" t="s">
        <v>12</v>
      </c>
      <c r="K9" s="12" t="s">
        <v>13</v>
      </c>
      <c r="L9" s="287" t="s">
        <v>14</v>
      </c>
      <c r="M9" s="288"/>
      <c r="N9" s="289" t="s">
        <v>15</v>
      </c>
      <c r="O9" s="290"/>
    </row>
    <row r="10" spans="1:24" ht="20.25" hidden="1" customHeight="1" thickBot="1" x14ac:dyDescent="0.25">
      <c r="A10" s="291"/>
      <c r="B10" s="292"/>
      <c r="C10" s="292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4"/>
      <c r="O10" s="295"/>
      <c r="P10" s="10"/>
    </row>
    <row r="11" spans="1:24" ht="39.950000000000003" customHeight="1" x14ac:dyDescent="0.2">
      <c r="A11" s="13"/>
      <c r="B11" s="14"/>
      <c r="C11" s="15"/>
      <c r="D11" s="324" t="s">
        <v>16</v>
      </c>
      <c r="E11" s="324"/>
      <c r="F11" s="324"/>
      <c r="G11" s="324"/>
      <c r="H11" s="16" t="s">
        <v>17</v>
      </c>
      <c r="I11" s="17">
        <v>14.21</v>
      </c>
      <c r="J11" s="18">
        <v>112</v>
      </c>
      <c r="K11" s="18">
        <v>3</v>
      </c>
      <c r="L11" s="251">
        <v>12</v>
      </c>
      <c r="M11" s="251"/>
      <c r="N11" s="251">
        <v>54</v>
      </c>
      <c r="O11" s="252"/>
    </row>
    <row r="12" spans="1:24" ht="39.950000000000003" customHeight="1" x14ac:dyDescent="0.2">
      <c r="A12" s="19"/>
      <c r="B12" s="14"/>
      <c r="C12" s="20"/>
      <c r="D12" s="296" t="s">
        <v>18</v>
      </c>
      <c r="E12" s="297"/>
      <c r="F12" s="297"/>
      <c r="G12" s="298"/>
      <c r="H12" s="16" t="s">
        <v>17</v>
      </c>
      <c r="I12" s="17">
        <v>10.75</v>
      </c>
      <c r="J12" s="18">
        <v>132</v>
      </c>
      <c r="K12" s="18">
        <v>3.8</v>
      </c>
      <c r="L12" s="21">
        <v>1.5</v>
      </c>
      <c r="M12" s="21">
        <v>45.9</v>
      </c>
      <c r="N12" s="299">
        <v>25.4</v>
      </c>
      <c r="O12" s="323"/>
    </row>
    <row r="13" spans="1:24" ht="51" customHeight="1" x14ac:dyDescent="0.2">
      <c r="A13" s="19" t="s">
        <v>19</v>
      </c>
      <c r="B13" s="14" t="s">
        <v>20</v>
      </c>
      <c r="C13" s="22" t="s">
        <v>21</v>
      </c>
      <c r="D13" s="279" t="s">
        <v>22</v>
      </c>
      <c r="E13" s="280"/>
      <c r="F13" s="280"/>
      <c r="G13" s="281"/>
      <c r="H13" s="16" t="s">
        <v>23</v>
      </c>
      <c r="I13" s="17">
        <v>44.87</v>
      </c>
      <c r="J13" s="17">
        <v>349.2</v>
      </c>
      <c r="K13" s="17">
        <v>14.2</v>
      </c>
      <c r="L13" s="23">
        <v>31.05</v>
      </c>
      <c r="M13" s="23">
        <v>78.3</v>
      </c>
      <c r="N13" s="265">
        <v>2.5</v>
      </c>
      <c r="O13" s="267"/>
    </row>
    <row r="14" spans="1:24" ht="39.950000000000003" customHeight="1" x14ac:dyDescent="0.2">
      <c r="A14" s="19"/>
      <c r="B14" s="24" t="s">
        <v>24</v>
      </c>
      <c r="C14" s="25" t="s">
        <v>25</v>
      </c>
      <c r="D14" s="282" t="s">
        <v>26</v>
      </c>
      <c r="E14" s="282"/>
      <c r="F14" s="282"/>
      <c r="G14" s="282"/>
      <c r="H14" s="26" t="s">
        <v>23</v>
      </c>
      <c r="I14" s="18">
        <v>10.62</v>
      </c>
      <c r="J14" s="27">
        <v>190</v>
      </c>
      <c r="K14" s="18">
        <v>4.9000000000000004</v>
      </c>
      <c r="L14" s="28">
        <v>5</v>
      </c>
      <c r="M14" s="28">
        <v>12</v>
      </c>
      <c r="N14" s="299">
        <v>32.5</v>
      </c>
      <c r="O14" s="323"/>
    </row>
    <row r="15" spans="1:24" ht="39.950000000000003" customHeight="1" x14ac:dyDescent="0.2">
      <c r="A15" s="19"/>
      <c r="B15" s="24" t="s">
        <v>27</v>
      </c>
      <c r="C15" s="29"/>
      <c r="D15" s="283" t="s">
        <v>28</v>
      </c>
      <c r="E15" s="284"/>
      <c r="F15" s="284"/>
      <c r="G15" s="285"/>
      <c r="H15" s="30" t="s">
        <v>29</v>
      </c>
      <c r="I15" s="31">
        <v>4.4800000000000004</v>
      </c>
      <c r="J15" s="18">
        <v>132</v>
      </c>
      <c r="K15" s="18">
        <v>3.8</v>
      </c>
      <c r="L15" s="21">
        <v>1.5</v>
      </c>
      <c r="M15" s="21">
        <v>123</v>
      </c>
      <c r="N15" s="251">
        <v>25.4</v>
      </c>
      <c r="O15" s="252"/>
    </row>
    <row r="16" spans="1:24" ht="39.950000000000003" customHeight="1" thickBot="1" x14ac:dyDescent="0.25">
      <c r="A16" s="32"/>
      <c r="B16" s="33"/>
      <c r="C16" s="25"/>
      <c r="D16" s="250" t="s">
        <v>30</v>
      </c>
      <c r="E16" s="250"/>
      <c r="F16" s="250"/>
      <c r="G16" s="250"/>
      <c r="H16" s="26" t="s">
        <v>31</v>
      </c>
      <c r="I16" s="34">
        <v>4.9400000000000004</v>
      </c>
      <c r="J16" s="35">
        <v>114</v>
      </c>
      <c r="K16" s="36">
        <v>9.6</v>
      </c>
      <c r="L16" s="321">
        <v>1</v>
      </c>
      <c r="M16" s="321"/>
      <c r="N16" s="321">
        <v>45.9</v>
      </c>
      <c r="O16" s="322"/>
    </row>
    <row r="17" spans="1:20" ht="39.950000000000003" customHeight="1" thickBot="1" x14ac:dyDescent="0.25">
      <c r="A17" s="37" t="s">
        <v>32</v>
      </c>
      <c r="B17" s="38" t="s">
        <v>33</v>
      </c>
      <c r="C17" s="38"/>
      <c r="D17" s="269"/>
      <c r="E17" s="269"/>
      <c r="F17" s="269"/>
      <c r="G17" s="269"/>
      <c r="H17" s="39"/>
      <c r="I17" s="40"/>
      <c r="J17" s="41"/>
      <c r="K17" s="41"/>
      <c r="L17" s="42"/>
      <c r="M17" s="42"/>
      <c r="N17" s="270"/>
      <c r="O17" s="271"/>
    </row>
    <row r="18" spans="1:20" ht="39.950000000000003" customHeight="1" thickBot="1" x14ac:dyDescent="0.25">
      <c r="A18" s="43"/>
      <c r="B18" s="44"/>
      <c r="C18" s="44"/>
      <c r="D18" s="272" t="s">
        <v>34</v>
      </c>
      <c r="E18" s="272"/>
      <c r="F18" s="272"/>
      <c r="G18" s="272"/>
      <c r="H18" s="45"/>
      <c r="I18" s="46">
        <f>SUM(I11:I17)</f>
        <v>89.87</v>
      </c>
      <c r="J18" s="46">
        <f>SUM(J11:J17)</f>
        <v>1029.2</v>
      </c>
      <c r="K18" s="46">
        <f>SUM(K10:K17)</f>
        <v>39.299999999999997</v>
      </c>
      <c r="L18" s="273">
        <f>SUM(L10:M17)</f>
        <v>311.25</v>
      </c>
      <c r="M18" s="273"/>
      <c r="N18" s="273">
        <f>SUM(N10:O17)</f>
        <v>185.70000000000002</v>
      </c>
      <c r="O18" s="274"/>
    </row>
    <row r="19" spans="1:20" ht="29.25" hidden="1" customHeight="1" thickBot="1" x14ac:dyDescent="0.25">
      <c r="A19" s="275"/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7"/>
    </row>
    <row r="20" spans="1:20" ht="39.950000000000003" customHeight="1" x14ac:dyDescent="0.2">
      <c r="A20" s="13"/>
      <c r="B20" s="14" t="s">
        <v>35</v>
      </c>
      <c r="C20" s="47" t="s">
        <v>36</v>
      </c>
      <c r="D20" s="262" t="s">
        <v>37</v>
      </c>
      <c r="E20" s="263"/>
      <c r="F20" s="263"/>
      <c r="G20" s="264"/>
      <c r="H20" s="48" t="s">
        <v>38</v>
      </c>
      <c r="I20" s="49">
        <v>7.7</v>
      </c>
      <c r="J20" s="17">
        <v>111</v>
      </c>
      <c r="K20" s="17">
        <v>2.02</v>
      </c>
      <c r="L20" s="265">
        <v>7.5</v>
      </c>
      <c r="M20" s="266"/>
      <c r="N20" s="265">
        <v>9.1999999999999993</v>
      </c>
      <c r="O20" s="267"/>
    </row>
    <row r="21" spans="1:20" ht="49.5" customHeight="1" x14ac:dyDescent="0.2">
      <c r="A21" s="19"/>
      <c r="B21" s="14" t="s">
        <v>39</v>
      </c>
      <c r="C21" s="50" t="s">
        <v>40</v>
      </c>
      <c r="D21" s="262" t="s">
        <v>41</v>
      </c>
      <c r="E21" s="263"/>
      <c r="F21" s="263"/>
      <c r="G21" s="264"/>
      <c r="H21" s="48" t="s">
        <v>42</v>
      </c>
      <c r="I21" s="17">
        <v>25.7</v>
      </c>
      <c r="J21" s="17">
        <v>289.60000000000002</v>
      </c>
      <c r="K21" s="17">
        <v>7</v>
      </c>
      <c r="L21" s="23">
        <v>8.8000000000000007</v>
      </c>
      <c r="M21" s="23">
        <v>245.3</v>
      </c>
      <c r="N21" s="256">
        <v>10.7</v>
      </c>
      <c r="O21" s="257"/>
    </row>
    <row r="22" spans="1:20" ht="39.950000000000003" customHeight="1" x14ac:dyDescent="0.2">
      <c r="A22" s="19"/>
      <c r="B22" s="51" t="s">
        <v>43</v>
      </c>
      <c r="C22" s="50" t="s">
        <v>44</v>
      </c>
      <c r="D22" s="268" t="s">
        <v>45</v>
      </c>
      <c r="E22" s="268"/>
      <c r="F22" s="268"/>
      <c r="G22" s="268"/>
      <c r="H22" s="16" t="s">
        <v>46</v>
      </c>
      <c r="I22" s="17">
        <v>40.83</v>
      </c>
      <c r="J22" s="17">
        <v>299</v>
      </c>
      <c r="K22" s="17">
        <v>18.399999999999999</v>
      </c>
      <c r="L22" s="23">
        <v>17.8</v>
      </c>
      <c r="M22" s="23">
        <v>216</v>
      </c>
      <c r="N22" s="256">
        <v>15.9</v>
      </c>
      <c r="O22" s="257"/>
    </row>
    <row r="23" spans="1:20" ht="39.950000000000003" customHeight="1" x14ac:dyDescent="0.2">
      <c r="A23" s="19" t="s">
        <v>47</v>
      </c>
      <c r="B23" s="51" t="s">
        <v>48</v>
      </c>
      <c r="C23" s="52" t="s">
        <v>49</v>
      </c>
      <c r="D23" s="250" t="s">
        <v>50</v>
      </c>
      <c r="E23" s="250"/>
      <c r="F23" s="250"/>
      <c r="G23" s="250"/>
      <c r="H23" s="26" t="s">
        <v>51</v>
      </c>
      <c r="I23" s="18">
        <v>11</v>
      </c>
      <c r="J23" s="18">
        <v>298.89999999999998</v>
      </c>
      <c r="K23" s="18">
        <v>7.9</v>
      </c>
      <c r="L23" s="21">
        <v>7.2</v>
      </c>
      <c r="M23" s="21">
        <v>98.7</v>
      </c>
      <c r="N23" s="251">
        <v>52.5</v>
      </c>
      <c r="O23" s="252"/>
    </row>
    <row r="24" spans="1:20" ht="39.950000000000003" customHeight="1" x14ac:dyDescent="0.2">
      <c r="A24" s="19"/>
      <c r="B24" s="14" t="s">
        <v>52</v>
      </c>
      <c r="C24" s="50" t="s">
        <v>53</v>
      </c>
      <c r="D24" s="253" t="s">
        <v>54</v>
      </c>
      <c r="E24" s="254"/>
      <c r="F24" s="254"/>
      <c r="G24" s="255"/>
      <c r="H24" s="16" t="s">
        <v>23</v>
      </c>
      <c r="I24" s="17">
        <v>11.93</v>
      </c>
      <c r="J24" s="17">
        <v>60</v>
      </c>
      <c r="K24" s="17">
        <v>0</v>
      </c>
      <c r="L24" s="256">
        <v>0</v>
      </c>
      <c r="M24" s="256"/>
      <c r="N24" s="256">
        <v>15.7</v>
      </c>
      <c r="O24" s="257"/>
    </row>
    <row r="25" spans="1:20" ht="39.950000000000003" customHeight="1" x14ac:dyDescent="0.2">
      <c r="A25" s="19"/>
      <c r="B25" s="14" t="s">
        <v>55</v>
      </c>
      <c r="C25" s="51"/>
      <c r="D25" s="258" t="s">
        <v>56</v>
      </c>
      <c r="E25" s="258"/>
      <c r="F25" s="258"/>
      <c r="G25" s="259"/>
      <c r="H25" s="16" t="s">
        <v>57</v>
      </c>
      <c r="I25" s="17">
        <v>2.84</v>
      </c>
      <c r="J25" s="17">
        <v>72.400000000000006</v>
      </c>
      <c r="K25" s="16" t="s">
        <v>58</v>
      </c>
      <c r="L25" s="53" t="s">
        <v>59</v>
      </c>
      <c r="M25" s="53" t="s">
        <v>60</v>
      </c>
      <c r="N25" s="260" t="s">
        <v>61</v>
      </c>
      <c r="O25" s="261"/>
    </row>
    <row r="26" spans="1:20" ht="39.950000000000003" customHeight="1" x14ac:dyDescent="0.2">
      <c r="A26" s="54"/>
      <c r="B26" s="14"/>
      <c r="C26" s="14"/>
      <c r="D26" s="244"/>
      <c r="E26" s="244"/>
      <c r="F26" s="244"/>
      <c r="G26" s="244"/>
      <c r="H26" s="55"/>
      <c r="I26" s="56"/>
      <c r="J26" s="27"/>
      <c r="K26" s="27"/>
      <c r="L26" s="245"/>
      <c r="M26" s="245"/>
      <c r="N26" s="245"/>
      <c r="O26" s="246"/>
    </row>
    <row r="27" spans="1:20" ht="37.5" customHeight="1" thickBot="1" x14ac:dyDescent="0.25">
      <c r="A27" s="57"/>
      <c r="B27" s="58"/>
      <c r="C27" s="58"/>
      <c r="D27" s="247" t="s">
        <v>34</v>
      </c>
      <c r="E27" s="247"/>
      <c r="F27" s="247"/>
      <c r="G27" s="247"/>
      <c r="H27" s="59"/>
      <c r="I27" s="60">
        <f>SUM(I20:I26)</f>
        <v>100</v>
      </c>
      <c r="J27" s="60">
        <f>SUM(J20:J26)</f>
        <v>1130.9000000000001</v>
      </c>
      <c r="K27" s="60">
        <f>SUM(K20:K26)</f>
        <v>35.32</v>
      </c>
      <c r="L27" s="248">
        <f>SUM(L20:M26)</f>
        <v>601.30000000000007</v>
      </c>
      <c r="M27" s="248"/>
      <c r="N27" s="248">
        <f>SUM(N20:O26)</f>
        <v>104</v>
      </c>
      <c r="O27" s="249"/>
    </row>
    <row r="28" spans="1:20" ht="39.75" hidden="1" customHeight="1" thickBot="1" x14ac:dyDescent="0.35">
      <c r="A28" s="234"/>
      <c r="B28" s="235"/>
      <c r="C28" s="235"/>
      <c r="D28" s="235"/>
      <c r="E28" s="235"/>
      <c r="F28" s="235"/>
      <c r="G28" s="235"/>
      <c r="H28" s="61"/>
      <c r="I28" s="61"/>
      <c r="J28" s="61"/>
      <c r="K28" s="61"/>
      <c r="L28" s="61"/>
      <c r="M28" s="61"/>
      <c r="N28" s="235"/>
      <c r="O28" s="236"/>
    </row>
    <row r="29" spans="1:20" ht="39.75" hidden="1" customHeight="1" thickBot="1" x14ac:dyDescent="0.25">
      <c r="A29" s="62"/>
      <c r="B29" s="63"/>
      <c r="C29" s="63"/>
      <c r="D29" s="237"/>
      <c r="E29" s="237"/>
      <c r="F29" s="237"/>
      <c r="G29" s="237"/>
      <c r="H29" s="64"/>
      <c r="I29" s="65"/>
      <c r="J29" s="66"/>
      <c r="K29" s="66"/>
      <c r="L29" s="238"/>
      <c r="M29" s="239"/>
      <c r="N29" s="239"/>
      <c r="O29" s="240"/>
    </row>
    <row r="30" spans="1:20" ht="39.75" hidden="1" customHeight="1" x14ac:dyDescent="0.2">
      <c r="A30" s="67"/>
      <c r="B30" s="68"/>
      <c r="C30" s="68"/>
      <c r="D30" s="312"/>
      <c r="E30" s="312"/>
      <c r="F30" s="312"/>
      <c r="G30" s="312"/>
      <c r="H30" s="69"/>
      <c r="I30" s="70"/>
      <c r="J30" s="71"/>
      <c r="K30" s="71"/>
      <c r="L30" s="313"/>
      <c r="M30" s="313"/>
      <c r="N30" s="313"/>
      <c r="O30" s="314"/>
    </row>
    <row r="31" spans="1:20" ht="39.950000000000003" customHeight="1" thickBot="1" x14ac:dyDescent="0.35">
      <c r="A31" s="72"/>
      <c r="B31" s="73"/>
      <c r="C31" s="73"/>
      <c r="D31" s="315" t="s">
        <v>62</v>
      </c>
      <c r="E31" s="316"/>
      <c r="F31" s="316"/>
      <c r="G31" s="74"/>
      <c r="H31" s="75"/>
      <c r="I31" s="76">
        <f>I18+I27+I30</f>
        <v>189.87</v>
      </c>
      <c r="J31" s="77">
        <f>J18+J27</f>
        <v>2160.1000000000004</v>
      </c>
      <c r="K31" s="77">
        <f>SUM(K18+K27)</f>
        <v>74.62</v>
      </c>
      <c r="L31" s="317">
        <f>L18+L27</f>
        <v>912.55000000000007</v>
      </c>
      <c r="M31" s="318"/>
      <c r="N31" s="319">
        <f>N18+N27</f>
        <v>289.70000000000005</v>
      </c>
      <c r="O31" s="320"/>
    </row>
    <row r="32" spans="1:20" ht="19.5" customHeight="1" x14ac:dyDescent="0.25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34" ht="30.75" customHeight="1" x14ac:dyDescent="0.25">
      <c r="A33" s="78"/>
      <c r="B33" s="78"/>
      <c r="C33" s="78"/>
      <c r="D33" s="78"/>
      <c r="E33" s="227"/>
      <c r="F33" s="227"/>
      <c r="G33" s="227"/>
      <c r="H33" s="78"/>
      <c r="I33" s="78"/>
      <c r="J33" s="78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34" ht="15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34" ht="29.4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34" ht="12.9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34" ht="16.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34" ht="0.75" customHeight="1" x14ac:dyDescent="0.2">
      <c r="A38" s="9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8"/>
    </row>
    <row r="39" spans="1:34" ht="0.75" hidden="1" customHeight="1" thickBot="1" x14ac:dyDescent="0.25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1"/>
    </row>
    <row r="40" spans="1:34" hidden="1" x14ac:dyDescent="0.2"/>
    <row r="41" spans="1:34" hidden="1" x14ac:dyDescent="0.2"/>
    <row r="42" spans="1:34" hidden="1" x14ac:dyDescent="0.2"/>
    <row r="44" spans="1:34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</sheetData>
  <mergeCells count="62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D11:G11"/>
    <mergeCell ref="L11:M11"/>
    <mergeCell ref="N11:O11"/>
    <mergeCell ref="D17:G17"/>
    <mergeCell ref="N17:O17"/>
    <mergeCell ref="D12:G12"/>
    <mergeCell ref="N12:O12"/>
    <mergeCell ref="D13:G13"/>
    <mergeCell ref="N13:O13"/>
    <mergeCell ref="D14:G14"/>
    <mergeCell ref="N14:O14"/>
    <mergeCell ref="D15:G15"/>
    <mergeCell ref="N15:O15"/>
    <mergeCell ref="D16:G16"/>
    <mergeCell ref="L16:M16"/>
    <mergeCell ref="N16:O16"/>
    <mergeCell ref="D18:G18"/>
    <mergeCell ref="L18:M18"/>
    <mergeCell ref="N18:O18"/>
    <mergeCell ref="A19:O19"/>
    <mergeCell ref="D20:G20"/>
    <mergeCell ref="L20:M20"/>
    <mergeCell ref="N20:O20"/>
    <mergeCell ref="D21:G21"/>
    <mergeCell ref="N21:O21"/>
    <mergeCell ref="D22:G22"/>
    <mergeCell ref="N22:O22"/>
    <mergeCell ref="D23:G23"/>
    <mergeCell ref="N23:O23"/>
    <mergeCell ref="D29:G29"/>
    <mergeCell ref="L29:M29"/>
    <mergeCell ref="N29:O29"/>
    <mergeCell ref="D24:G24"/>
    <mergeCell ref="L24:M24"/>
    <mergeCell ref="N24:O24"/>
    <mergeCell ref="D25:G25"/>
    <mergeCell ref="N25:O25"/>
    <mergeCell ref="D26:G26"/>
    <mergeCell ref="L26:M26"/>
    <mergeCell ref="N26:O26"/>
    <mergeCell ref="D27:G27"/>
    <mergeCell ref="L27:M27"/>
    <mergeCell ref="N27:O27"/>
    <mergeCell ref="A28:G28"/>
    <mergeCell ref="N28:O28"/>
    <mergeCell ref="D30:G30"/>
    <mergeCell ref="L30:M30"/>
    <mergeCell ref="N30:O30"/>
    <mergeCell ref="D31:F31"/>
    <mergeCell ref="L31:M31"/>
    <mergeCell ref="N31:O31"/>
    <mergeCell ref="E33:G33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"/>
  <sheetViews>
    <sheetView view="pageBreakPreview" topLeftCell="A21" zoomScale="75" zoomScaleNormal="75" zoomScaleSheetLayoutView="75" workbookViewId="0">
      <selection activeCell="A33" sqref="A33:XFD39"/>
    </sheetView>
  </sheetViews>
  <sheetFormatPr defaultRowHeight="12.75" x14ac:dyDescent="0.2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0.28515625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 x14ac:dyDescent="0.25">
      <c r="A1" t="s">
        <v>0</v>
      </c>
    </row>
    <row r="2" spans="1:24" s="3" customFormat="1" ht="120.75" customHeight="1" thickBot="1" x14ac:dyDescent="0.4">
      <c r="A2" s="1" t="s">
        <v>1</v>
      </c>
      <c r="B2" s="301"/>
      <c r="C2" s="302"/>
      <c r="D2" s="301" t="s">
        <v>2</v>
      </c>
      <c r="E2" s="303"/>
      <c r="F2" s="303"/>
      <c r="G2" s="303"/>
      <c r="H2" s="303"/>
      <c r="I2" s="303"/>
      <c r="J2" s="303"/>
      <c r="K2" s="304"/>
      <c r="L2" s="2" t="s">
        <v>3</v>
      </c>
      <c r="M2" s="305" t="s">
        <v>65</v>
      </c>
      <c r="N2" s="303"/>
      <c r="O2" s="304"/>
      <c r="S2" s="4"/>
      <c r="T2" s="5"/>
      <c r="U2" s="5"/>
      <c r="V2" s="5"/>
      <c r="W2" s="5"/>
      <c r="X2" s="5"/>
    </row>
    <row r="3" spans="1:24" ht="22.5" hidden="1" customHeight="1" x14ac:dyDescent="0.2">
      <c r="A3" s="6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T3" s="5"/>
      <c r="U3" s="5"/>
      <c r="V3" s="5"/>
      <c r="W3" s="5"/>
      <c r="X3" s="5"/>
    </row>
    <row r="4" spans="1:24" ht="15.75" hidden="1" customHeight="1" x14ac:dyDescent="0.2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T4" s="5"/>
      <c r="U4" s="5"/>
      <c r="V4" s="5"/>
      <c r="W4" s="5"/>
      <c r="X4" s="5"/>
    </row>
    <row r="5" spans="1:24" ht="63.75" customHeight="1" thickBot="1" x14ac:dyDescent="0.25">
      <c r="A5" s="306" t="s">
        <v>5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8"/>
      <c r="T5" s="5"/>
      <c r="U5" s="5"/>
      <c r="V5" s="5"/>
      <c r="W5" s="5"/>
      <c r="X5" s="5"/>
    </row>
    <row r="6" spans="1:24" ht="16.5" hidden="1" customHeight="1" thickBot="1" x14ac:dyDescent="0.3">
      <c r="A6" s="309"/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1"/>
    </row>
    <row r="7" spans="1:24" ht="18.75" hidden="1" thickBot="1" x14ac:dyDescent="0.3">
      <c r="A7" s="309"/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1"/>
    </row>
    <row r="8" spans="1:24" s="10" customFormat="1" ht="10.5" hidden="1" customHeight="1" thickBot="1" x14ac:dyDescent="0.25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/>
    </row>
    <row r="9" spans="1:24" s="10" customFormat="1" ht="32.25" customHeight="1" thickBot="1" x14ac:dyDescent="0.25">
      <c r="A9" s="11" t="s">
        <v>6</v>
      </c>
      <c r="B9" s="12" t="s">
        <v>7</v>
      </c>
      <c r="C9" s="12" t="s">
        <v>8</v>
      </c>
      <c r="D9" s="287" t="s">
        <v>9</v>
      </c>
      <c r="E9" s="287"/>
      <c r="F9" s="287"/>
      <c r="G9" s="287"/>
      <c r="H9" s="12" t="s">
        <v>10</v>
      </c>
      <c r="I9" s="12" t="s">
        <v>11</v>
      </c>
      <c r="J9" s="12" t="s">
        <v>12</v>
      </c>
      <c r="K9" s="12" t="s">
        <v>13</v>
      </c>
      <c r="L9" s="287" t="s">
        <v>14</v>
      </c>
      <c r="M9" s="288"/>
      <c r="N9" s="289" t="s">
        <v>15</v>
      </c>
      <c r="O9" s="290"/>
    </row>
    <row r="10" spans="1:24" ht="20.25" hidden="1" customHeight="1" thickBot="1" x14ac:dyDescent="0.25">
      <c r="A10" s="291"/>
      <c r="B10" s="292"/>
      <c r="C10" s="292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4"/>
      <c r="O10" s="295"/>
      <c r="P10" s="10"/>
    </row>
    <row r="11" spans="1:24" ht="39.950000000000003" customHeight="1" x14ac:dyDescent="0.2">
      <c r="A11" s="13"/>
      <c r="B11" s="14" t="s">
        <v>64</v>
      </c>
      <c r="C11" s="52" t="s">
        <v>66</v>
      </c>
      <c r="D11" s="348" t="s">
        <v>67</v>
      </c>
      <c r="E11" s="348"/>
      <c r="F11" s="348"/>
      <c r="G11" s="348"/>
      <c r="H11" s="16" t="s">
        <v>68</v>
      </c>
      <c r="I11" s="17">
        <v>25.08</v>
      </c>
      <c r="J11" s="18">
        <v>163</v>
      </c>
      <c r="K11" s="18">
        <v>6.67</v>
      </c>
      <c r="L11" s="251">
        <v>8.4700000000000006</v>
      </c>
      <c r="M11" s="251"/>
      <c r="N11" s="251">
        <v>14.98</v>
      </c>
      <c r="O11" s="252"/>
    </row>
    <row r="12" spans="1:24" ht="39.950000000000003" customHeight="1" x14ac:dyDescent="0.2">
      <c r="A12" s="19"/>
      <c r="B12" s="14" t="s">
        <v>20</v>
      </c>
      <c r="C12" s="52" t="s">
        <v>69</v>
      </c>
      <c r="D12" s="347" t="s">
        <v>70</v>
      </c>
      <c r="E12" s="347"/>
      <c r="F12" s="347"/>
      <c r="G12" s="347"/>
      <c r="H12" s="16" t="s">
        <v>71</v>
      </c>
      <c r="I12" s="17">
        <v>17.86</v>
      </c>
      <c r="J12" s="18">
        <v>320.73</v>
      </c>
      <c r="K12" s="18">
        <v>8.6</v>
      </c>
      <c r="L12" s="251">
        <v>10.9</v>
      </c>
      <c r="M12" s="251"/>
      <c r="N12" s="251">
        <v>51.65</v>
      </c>
      <c r="O12" s="252"/>
    </row>
    <row r="13" spans="1:24" ht="51" customHeight="1" x14ac:dyDescent="0.2">
      <c r="A13" s="19" t="s">
        <v>19</v>
      </c>
      <c r="B13" s="14" t="s">
        <v>24</v>
      </c>
      <c r="C13" s="52" t="s">
        <v>72</v>
      </c>
      <c r="D13" s="282" t="s">
        <v>73</v>
      </c>
      <c r="E13" s="282"/>
      <c r="F13" s="282"/>
      <c r="G13" s="282"/>
      <c r="H13" s="26" t="s">
        <v>23</v>
      </c>
      <c r="I13" s="17">
        <v>10.220000000000001</v>
      </c>
      <c r="J13" s="18">
        <v>105</v>
      </c>
      <c r="K13" s="18">
        <v>1.4</v>
      </c>
      <c r="L13" s="251">
        <v>1.6</v>
      </c>
      <c r="M13" s="251"/>
      <c r="N13" s="251">
        <v>22.3</v>
      </c>
      <c r="O13" s="252"/>
    </row>
    <row r="14" spans="1:24" ht="39.950000000000003" customHeight="1" x14ac:dyDescent="0.2">
      <c r="A14" s="19"/>
      <c r="B14" s="14"/>
      <c r="C14" s="15"/>
      <c r="D14" s="342" t="s">
        <v>74</v>
      </c>
      <c r="E14" s="343"/>
      <c r="F14" s="343"/>
      <c r="G14" s="344"/>
      <c r="H14" s="26" t="s">
        <v>75</v>
      </c>
      <c r="I14" s="18">
        <v>11.94</v>
      </c>
      <c r="J14" s="18">
        <v>156</v>
      </c>
      <c r="K14" s="103">
        <v>45</v>
      </c>
      <c r="L14" s="345">
        <v>1</v>
      </c>
      <c r="M14" s="346"/>
      <c r="N14" s="299">
        <v>87</v>
      </c>
      <c r="O14" s="323"/>
    </row>
    <row r="15" spans="1:24" ht="39.950000000000003" customHeight="1" x14ac:dyDescent="0.2">
      <c r="A15" s="104"/>
      <c r="B15" s="14"/>
      <c r="C15" s="25"/>
      <c r="D15" s="250"/>
      <c r="E15" s="250"/>
      <c r="F15" s="250"/>
      <c r="G15" s="250"/>
      <c r="H15" s="26"/>
      <c r="I15" s="18"/>
      <c r="J15" s="17"/>
      <c r="K15" s="18"/>
      <c r="L15" s="256"/>
      <c r="M15" s="256"/>
      <c r="N15" s="251"/>
      <c r="O15" s="252"/>
    </row>
    <row r="16" spans="1:24" ht="39.950000000000003" customHeight="1" thickBot="1" x14ac:dyDescent="0.25">
      <c r="A16" s="105"/>
      <c r="B16" s="106"/>
      <c r="C16" s="107"/>
      <c r="D16" s="330"/>
      <c r="E16" s="331"/>
      <c r="F16" s="331"/>
      <c r="G16" s="332"/>
      <c r="H16" s="108"/>
      <c r="I16" s="34"/>
      <c r="J16" s="109"/>
      <c r="K16" s="109"/>
      <c r="L16" s="333"/>
      <c r="M16" s="334"/>
      <c r="N16" s="333"/>
      <c r="O16" s="335"/>
    </row>
    <row r="17" spans="1:16" ht="39.950000000000003" customHeight="1" thickBot="1" x14ac:dyDescent="0.25">
      <c r="A17" s="37" t="s">
        <v>32</v>
      </c>
      <c r="B17" s="110" t="s">
        <v>76</v>
      </c>
      <c r="C17" s="111"/>
      <c r="D17" s="336" t="s">
        <v>77</v>
      </c>
      <c r="E17" s="337"/>
      <c r="F17" s="337"/>
      <c r="G17" s="338"/>
      <c r="H17" s="87" t="s">
        <v>78</v>
      </c>
      <c r="I17" s="103">
        <v>24.77</v>
      </c>
      <c r="J17" s="112">
        <v>92</v>
      </c>
      <c r="K17" s="112">
        <v>2.7</v>
      </c>
      <c r="L17" s="339">
        <v>2.5</v>
      </c>
      <c r="M17" s="340"/>
      <c r="N17" s="339">
        <v>18.100000000000001</v>
      </c>
      <c r="O17" s="341"/>
    </row>
    <row r="18" spans="1:16" ht="39.950000000000003" customHeight="1" thickBot="1" x14ac:dyDescent="0.25">
      <c r="A18" s="43"/>
      <c r="B18" s="44"/>
      <c r="C18" s="44"/>
      <c r="D18" s="272" t="s">
        <v>34</v>
      </c>
      <c r="E18" s="272"/>
      <c r="F18" s="272"/>
      <c r="G18" s="272"/>
      <c r="H18" s="45"/>
      <c r="I18" s="46">
        <f>SUM(I11:I17)</f>
        <v>89.86999999999999</v>
      </c>
      <c r="J18" s="46">
        <f>SUM(J11:J17)</f>
        <v>836.73</v>
      </c>
      <c r="K18" s="46">
        <f>SUM(K10:K17)</f>
        <v>64.37</v>
      </c>
      <c r="L18" s="273">
        <f>SUM(L10:M17)</f>
        <v>24.470000000000002</v>
      </c>
      <c r="M18" s="273"/>
      <c r="N18" s="273">
        <f>SUM(N10:O17)</f>
        <v>194.03</v>
      </c>
      <c r="O18" s="274"/>
    </row>
    <row r="19" spans="1:16" ht="29.25" hidden="1" customHeight="1" thickBot="1" x14ac:dyDescent="0.25">
      <c r="A19" s="275"/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7"/>
    </row>
    <row r="20" spans="1:16" ht="39.950000000000003" customHeight="1" x14ac:dyDescent="0.2">
      <c r="A20" s="13"/>
      <c r="B20" s="113" t="s">
        <v>64</v>
      </c>
      <c r="C20" s="113"/>
      <c r="D20" s="325" t="s">
        <v>79</v>
      </c>
      <c r="E20" s="326"/>
      <c r="F20" s="326"/>
      <c r="G20" s="327"/>
      <c r="H20" s="114" t="s">
        <v>80</v>
      </c>
      <c r="I20" s="115">
        <v>8.01</v>
      </c>
      <c r="J20" s="115">
        <v>101</v>
      </c>
      <c r="K20" s="115">
        <v>2.2999999999999998</v>
      </c>
      <c r="L20" s="116"/>
      <c r="M20" s="116">
        <v>0</v>
      </c>
      <c r="N20" s="328">
        <v>1.2</v>
      </c>
      <c r="O20" s="329"/>
    </row>
    <row r="21" spans="1:16" ht="49.5" customHeight="1" x14ac:dyDescent="0.2">
      <c r="A21" s="19"/>
      <c r="B21" s="117" t="s">
        <v>39</v>
      </c>
      <c r="C21" s="52" t="s">
        <v>81</v>
      </c>
      <c r="D21" s="282" t="s">
        <v>82</v>
      </c>
      <c r="E21" s="282"/>
      <c r="F21" s="282"/>
      <c r="G21" s="282"/>
      <c r="H21" s="26" t="s">
        <v>83</v>
      </c>
      <c r="I21" s="17">
        <v>16.25</v>
      </c>
      <c r="J21" s="18">
        <v>275.60000000000002</v>
      </c>
      <c r="K21" s="18">
        <v>11.4</v>
      </c>
      <c r="L21" s="251">
        <v>2.8</v>
      </c>
      <c r="M21" s="251"/>
      <c r="N21" s="251">
        <v>27.3</v>
      </c>
      <c r="O21" s="252"/>
    </row>
    <row r="22" spans="1:16" ht="39.950000000000003" customHeight="1" x14ac:dyDescent="0.2">
      <c r="A22" s="19"/>
      <c r="B22" s="14" t="s">
        <v>43</v>
      </c>
      <c r="C22" s="52" t="s">
        <v>84</v>
      </c>
      <c r="D22" s="282" t="s">
        <v>85</v>
      </c>
      <c r="E22" s="282"/>
      <c r="F22" s="282"/>
      <c r="G22" s="282"/>
      <c r="H22" s="26" t="s">
        <v>86</v>
      </c>
      <c r="I22" s="17">
        <v>57.08</v>
      </c>
      <c r="J22" s="18">
        <v>327.39999999999998</v>
      </c>
      <c r="K22" s="18">
        <v>14.6</v>
      </c>
      <c r="L22" s="251">
        <v>17</v>
      </c>
      <c r="M22" s="251"/>
      <c r="N22" s="251">
        <v>28.8</v>
      </c>
      <c r="O22" s="252"/>
    </row>
    <row r="23" spans="1:16" ht="39.950000000000003" customHeight="1" x14ac:dyDescent="0.2">
      <c r="A23" s="19" t="s">
        <v>47</v>
      </c>
      <c r="B23" s="14" t="s">
        <v>24</v>
      </c>
      <c r="C23" s="50" t="s">
        <v>87</v>
      </c>
      <c r="D23" s="324" t="s">
        <v>88</v>
      </c>
      <c r="E23" s="324"/>
      <c r="F23" s="324"/>
      <c r="G23" s="324"/>
      <c r="H23" s="16" t="s">
        <v>23</v>
      </c>
      <c r="I23" s="17">
        <v>6.95</v>
      </c>
      <c r="J23" s="17">
        <v>60</v>
      </c>
      <c r="K23" s="17">
        <v>0</v>
      </c>
      <c r="L23" s="256">
        <v>0</v>
      </c>
      <c r="M23" s="256"/>
      <c r="N23" s="256">
        <v>15.7</v>
      </c>
      <c r="O23" s="257"/>
    </row>
    <row r="24" spans="1:16" ht="39.950000000000003" customHeight="1" x14ac:dyDescent="0.2">
      <c r="A24" s="19"/>
      <c r="B24" s="118" t="s">
        <v>55</v>
      </c>
      <c r="C24" s="52"/>
      <c r="D24" s="250" t="s">
        <v>56</v>
      </c>
      <c r="E24" s="250"/>
      <c r="F24" s="250"/>
      <c r="G24" s="250"/>
      <c r="H24" s="26" t="s">
        <v>89</v>
      </c>
      <c r="I24" s="17">
        <v>2.9</v>
      </c>
      <c r="J24" s="18">
        <v>72.400000000000006</v>
      </c>
      <c r="K24" s="18">
        <v>2.6</v>
      </c>
      <c r="L24" s="251">
        <v>0.5</v>
      </c>
      <c r="M24" s="251"/>
      <c r="N24" s="251">
        <v>13.7</v>
      </c>
      <c r="O24" s="252"/>
    </row>
    <row r="25" spans="1:16" ht="39.950000000000003" customHeight="1" x14ac:dyDescent="0.2">
      <c r="A25" s="19"/>
      <c r="B25" s="51" t="s">
        <v>90</v>
      </c>
      <c r="C25" s="50" t="s">
        <v>91</v>
      </c>
      <c r="D25" s="324" t="s">
        <v>92</v>
      </c>
      <c r="E25" s="324"/>
      <c r="F25" s="324"/>
      <c r="G25" s="324"/>
      <c r="H25" s="16" t="s">
        <v>38</v>
      </c>
      <c r="I25" s="17">
        <v>8.81</v>
      </c>
      <c r="J25" s="18">
        <v>314.10000000000002</v>
      </c>
      <c r="K25" s="18">
        <v>12.9</v>
      </c>
      <c r="L25" s="251">
        <v>9.8000000000000007</v>
      </c>
      <c r="M25" s="251"/>
      <c r="N25" s="251">
        <v>43.1</v>
      </c>
      <c r="O25" s="252"/>
    </row>
    <row r="26" spans="1:16" ht="39.950000000000003" customHeight="1" x14ac:dyDescent="0.2">
      <c r="A26" s="54"/>
      <c r="B26" s="119"/>
      <c r="C26" s="14"/>
      <c r="D26" s="244"/>
      <c r="E26" s="244"/>
      <c r="F26" s="244"/>
      <c r="G26" s="244"/>
      <c r="H26" s="120"/>
      <c r="I26" s="121"/>
      <c r="J26" s="27"/>
      <c r="K26" s="27"/>
      <c r="L26" s="245"/>
      <c r="M26" s="245"/>
      <c r="N26" s="245"/>
      <c r="O26" s="246"/>
    </row>
    <row r="27" spans="1:16" ht="37.5" customHeight="1" thickBot="1" x14ac:dyDescent="0.25">
      <c r="A27" s="57"/>
      <c r="B27" s="58"/>
      <c r="C27" s="58"/>
      <c r="D27" s="247" t="s">
        <v>34</v>
      </c>
      <c r="E27" s="247"/>
      <c r="F27" s="247"/>
      <c r="G27" s="247"/>
      <c r="H27" s="59"/>
      <c r="I27" s="60">
        <f>SUM(I20:I26)</f>
        <v>100.00000000000001</v>
      </c>
      <c r="J27" s="60">
        <f>SUM(J20:J26)</f>
        <v>1150.5</v>
      </c>
      <c r="K27" s="60">
        <f>SUM(K20:K26)</f>
        <v>43.8</v>
      </c>
      <c r="L27" s="248">
        <f>SUM(L20:M26)</f>
        <v>30.1</v>
      </c>
      <c r="M27" s="248"/>
      <c r="N27" s="248">
        <f>SUM(N20:O26)</f>
        <v>129.80000000000001</v>
      </c>
      <c r="O27" s="249"/>
    </row>
    <row r="28" spans="1:16" ht="39.75" hidden="1" customHeight="1" thickBot="1" x14ac:dyDescent="0.35">
      <c r="A28" s="234"/>
      <c r="B28" s="235"/>
      <c r="C28" s="235"/>
      <c r="D28" s="235"/>
      <c r="E28" s="235"/>
      <c r="F28" s="235"/>
      <c r="G28" s="235"/>
      <c r="H28" s="61"/>
      <c r="I28" s="61"/>
      <c r="J28" s="61"/>
      <c r="K28" s="61"/>
      <c r="L28" s="61"/>
      <c r="M28" s="61"/>
      <c r="N28" s="235"/>
      <c r="O28" s="236"/>
    </row>
    <row r="29" spans="1:16" ht="39.75" hidden="1" customHeight="1" thickBot="1" x14ac:dyDescent="0.25">
      <c r="A29" s="62"/>
      <c r="B29" s="63"/>
      <c r="C29" s="63"/>
      <c r="D29" s="237"/>
      <c r="E29" s="237"/>
      <c r="F29" s="237"/>
      <c r="G29" s="237"/>
      <c r="H29" s="64"/>
      <c r="I29" s="65"/>
      <c r="J29" s="66"/>
      <c r="K29" s="66"/>
      <c r="L29" s="238"/>
      <c r="M29" s="239"/>
      <c r="N29" s="239"/>
      <c r="O29" s="240"/>
    </row>
    <row r="30" spans="1:16" ht="39.75" hidden="1" customHeight="1" x14ac:dyDescent="0.2">
      <c r="A30" s="91"/>
      <c r="B30" s="92"/>
      <c r="C30" s="92"/>
      <c r="D30" s="241"/>
      <c r="E30" s="241"/>
      <c r="F30" s="241"/>
      <c r="G30" s="241"/>
      <c r="H30" s="93"/>
      <c r="I30" s="94"/>
      <c r="J30" s="95"/>
      <c r="K30" s="95"/>
      <c r="L30" s="242"/>
      <c r="M30" s="242"/>
      <c r="N30" s="242"/>
      <c r="O30" s="243"/>
    </row>
    <row r="31" spans="1:16" ht="39.950000000000003" customHeight="1" thickBot="1" x14ac:dyDescent="0.35">
      <c r="A31" s="96"/>
      <c r="B31" s="97"/>
      <c r="C31" s="97"/>
      <c r="D31" s="228" t="s">
        <v>62</v>
      </c>
      <c r="E31" s="229"/>
      <c r="F31" s="229"/>
      <c r="G31" s="98"/>
      <c r="H31" s="99"/>
      <c r="I31" s="100">
        <f>I18+I27+I30</f>
        <v>189.87</v>
      </c>
      <c r="J31" s="101">
        <f>J18+J27</f>
        <v>1987.23</v>
      </c>
      <c r="K31" s="101">
        <f>SUM(K18+K27)</f>
        <v>108.17</v>
      </c>
      <c r="L31" s="230">
        <f>L18+L27</f>
        <v>54.570000000000007</v>
      </c>
      <c r="M31" s="231"/>
      <c r="N31" s="232">
        <f>N18+N27</f>
        <v>323.83000000000004</v>
      </c>
      <c r="O31" s="233"/>
    </row>
    <row r="32" spans="1:16" ht="19.5" customHeight="1" x14ac:dyDescent="0.25">
      <c r="A32" s="102"/>
      <c r="B32" s="78"/>
      <c r="C32" s="78"/>
      <c r="D32" s="78"/>
      <c r="E32" s="78"/>
      <c r="F32" s="78"/>
      <c r="G32" s="78"/>
      <c r="H32" s="78"/>
      <c r="I32" s="78"/>
      <c r="J32" s="78"/>
      <c r="K32" s="5"/>
      <c r="L32" s="5"/>
      <c r="M32" s="5"/>
      <c r="N32" s="5"/>
      <c r="O32" s="5"/>
      <c r="P32" s="5"/>
    </row>
    <row r="33" spans="1:34" ht="15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34" ht="29.4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34" ht="12.9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34" ht="16.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34" ht="0.75" customHeight="1" x14ac:dyDescent="0.2">
      <c r="A37" s="9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8"/>
    </row>
    <row r="38" spans="1:34" ht="0.75" hidden="1" customHeight="1" thickBot="1" x14ac:dyDescent="0.25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1"/>
    </row>
    <row r="39" spans="1:34" hidden="1" x14ac:dyDescent="0.2"/>
    <row r="40" spans="1:34" hidden="1" x14ac:dyDescent="0.2"/>
    <row r="41" spans="1:34" hidden="1" x14ac:dyDescent="0.2"/>
    <row r="43" spans="1:34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</sheetData>
  <mergeCells count="69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D11:G11"/>
    <mergeCell ref="L11:M11"/>
    <mergeCell ref="N11:O11"/>
    <mergeCell ref="D12:G12"/>
    <mergeCell ref="L12:M12"/>
    <mergeCell ref="N12:O12"/>
    <mergeCell ref="D13:G13"/>
    <mergeCell ref="L13:M13"/>
    <mergeCell ref="N13:O13"/>
    <mergeCell ref="D14:G14"/>
    <mergeCell ref="L14:M14"/>
    <mergeCell ref="N14:O14"/>
    <mergeCell ref="D15:G15"/>
    <mergeCell ref="L15:M15"/>
    <mergeCell ref="N15:O15"/>
    <mergeCell ref="D16:G16"/>
    <mergeCell ref="L16:M16"/>
    <mergeCell ref="N16:O16"/>
    <mergeCell ref="D17:G17"/>
    <mergeCell ref="L17:M17"/>
    <mergeCell ref="N17:O17"/>
    <mergeCell ref="D18:G18"/>
    <mergeCell ref="L18:M18"/>
    <mergeCell ref="N18:O18"/>
    <mergeCell ref="A19:O19"/>
    <mergeCell ref="D20:G20"/>
    <mergeCell ref="N20:O20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24:G24"/>
    <mergeCell ref="L24:M24"/>
    <mergeCell ref="N24:O24"/>
    <mergeCell ref="D29:G29"/>
    <mergeCell ref="L29:M29"/>
    <mergeCell ref="N29:O29"/>
    <mergeCell ref="D25:G25"/>
    <mergeCell ref="L25:M25"/>
    <mergeCell ref="N25:O25"/>
    <mergeCell ref="D26:G26"/>
    <mergeCell ref="L26:M26"/>
    <mergeCell ref="N26:O26"/>
    <mergeCell ref="D27:G27"/>
    <mergeCell ref="L27:M27"/>
    <mergeCell ref="N27:O27"/>
    <mergeCell ref="A28:G28"/>
    <mergeCell ref="N28:O28"/>
    <mergeCell ref="D30:G30"/>
    <mergeCell ref="L30:M30"/>
    <mergeCell ref="N30:O30"/>
    <mergeCell ref="D31:F31"/>
    <mergeCell ref="L31:M31"/>
    <mergeCell ref="N31:O31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"/>
  <sheetViews>
    <sheetView view="pageBreakPreview" topLeftCell="A24" zoomScale="75" zoomScaleNormal="75" zoomScaleSheetLayoutView="75" workbookViewId="0">
      <selection activeCell="A33" sqref="A33:XFD39"/>
    </sheetView>
  </sheetViews>
  <sheetFormatPr defaultRowHeight="12.75" x14ac:dyDescent="0.2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4.7109375" customWidth="1"/>
    <col min="15" max="15" width="0.140625" hidden="1" customWidth="1"/>
    <col min="16" max="16" width="1.5703125" hidden="1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 x14ac:dyDescent="0.25">
      <c r="A1" t="s">
        <v>0</v>
      </c>
    </row>
    <row r="2" spans="1:24" s="3" customFormat="1" ht="120.75" customHeight="1" thickBot="1" x14ac:dyDescent="0.4">
      <c r="A2" s="1" t="s">
        <v>1</v>
      </c>
      <c r="B2" s="301"/>
      <c r="C2" s="302"/>
      <c r="D2" s="301" t="s">
        <v>2</v>
      </c>
      <c r="E2" s="303"/>
      <c r="F2" s="303"/>
      <c r="G2" s="303"/>
      <c r="H2" s="303"/>
      <c r="I2" s="303"/>
      <c r="J2" s="303"/>
      <c r="K2" s="304"/>
      <c r="L2" s="2" t="s">
        <v>3</v>
      </c>
      <c r="M2" s="305" t="s">
        <v>65</v>
      </c>
      <c r="N2" s="303"/>
      <c r="O2" s="304"/>
      <c r="S2" s="4"/>
      <c r="T2" s="5"/>
      <c r="U2" s="5"/>
      <c r="V2" s="5"/>
      <c r="W2" s="5"/>
      <c r="X2" s="5"/>
    </row>
    <row r="3" spans="1:24" ht="22.5" hidden="1" customHeight="1" x14ac:dyDescent="0.2">
      <c r="A3" s="6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T3" s="5"/>
      <c r="U3" s="5"/>
      <c r="V3" s="5"/>
      <c r="W3" s="5"/>
      <c r="X3" s="5"/>
    </row>
    <row r="4" spans="1:24" ht="15.75" hidden="1" customHeight="1" x14ac:dyDescent="0.2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T4" s="5"/>
      <c r="U4" s="5"/>
      <c r="V4" s="5"/>
      <c r="W4" s="5"/>
      <c r="X4" s="5"/>
    </row>
    <row r="5" spans="1:24" ht="63.75" customHeight="1" thickBot="1" x14ac:dyDescent="0.25">
      <c r="A5" s="306" t="s">
        <v>63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8"/>
      <c r="T5" s="5"/>
      <c r="U5" s="5"/>
      <c r="V5" s="5"/>
      <c r="W5" s="5"/>
      <c r="X5" s="5"/>
    </row>
    <row r="6" spans="1:24" ht="16.5" hidden="1" customHeight="1" thickBot="1" x14ac:dyDescent="0.3">
      <c r="A6" s="309"/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1"/>
    </row>
    <row r="7" spans="1:24" ht="18.75" hidden="1" thickBot="1" x14ac:dyDescent="0.3">
      <c r="A7" s="309"/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1"/>
    </row>
    <row r="8" spans="1:24" s="10" customFormat="1" ht="10.5" hidden="1" customHeight="1" thickBot="1" x14ac:dyDescent="0.25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/>
    </row>
    <row r="9" spans="1:24" s="10" customFormat="1" ht="32.25" customHeight="1" thickBot="1" x14ac:dyDescent="0.25">
      <c r="A9" s="11" t="s">
        <v>6</v>
      </c>
      <c r="B9" s="12" t="s">
        <v>7</v>
      </c>
      <c r="C9" s="12" t="s">
        <v>8</v>
      </c>
      <c r="D9" s="287" t="s">
        <v>9</v>
      </c>
      <c r="E9" s="287"/>
      <c r="F9" s="287"/>
      <c r="G9" s="287"/>
      <c r="H9" s="12" t="s">
        <v>10</v>
      </c>
      <c r="I9" s="12" t="s">
        <v>11</v>
      </c>
      <c r="J9" s="12" t="s">
        <v>12</v>
      </c>
      <c r="K9" s="12" t="s">
        <v>13</v>
      </c>
      <c r="L9" s="287" t="s">
        <v>14</v>
      </c>
      <c r="M9" s="288"/>
      <c r="N9" s="289" t="s">
        <v>15</v>
      </c>
      <c r="O9" s="290"/>
    </row>
    <row r="10" spans="1:24" ht="20.25" hidden="1" customHeight="1" thickBot="1" x14ac:dyDescent="0.25">
      <c r="A10" s="291"/>
      <c r="B10" s="292"/>
      <c r="C10" s="292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4"/>
      <c r="O10" s="295"/>
      <c r="P10" s="10"/>
    </row>
    <row r="11" spans="1:24" ht="39.950000000000003" customHeight="1" x14ac:dyDescent="0.2">
      <c r="A11" s="13"/>
      <c r="B11" s="14" t="s">
        <v>64</v>
      </c>
      <c r="C11" s="52" t="s">
        <v>66</v>
      </c>
      <c r="D11" s="348" t="s">
        <v>67</v>
      </c>
      <c r="E11" s="348"/>
      <c r="F11" s="348"/>
      <c r="G11" s="348"/>
      <c r="H11" s="16" t="s">
        <v>68</v>
      </c>
      <c r="I11" s="17">
        <v>28.35</v>
      </c>
      <c r="J11" s="18">
        <v>163</v>
      </c>
      <c r="K11" s="18">
        <v>6.67</v>
      </c>
      <c r="L11" s="251">
        <v>8.4700000000000006</v>
      </c>
      <c r="M11" s="251"/>
      <c r="N11" s="251">
        <v>14.98</v>
      </c>
      <c r="O11" s="252"/>
    </row>
    <row r="12" spans="1:24" ht="39.950000000000003" customHeight="1" x14ac:dyDescent="0.2">
      <c r="A12" s="19"/>
      <c r="B12" s="14" t="s">
        <v>20</v>
      </c>
      <c r="C12" s="52" t="s">
        <v>69</v>
      </c>
      <c r="D12" s="347" t="s">
        <v>70</v>
      </c>
      <c r="E12" s="347"/>
      <c r="F12" s="347"/>
      <c r="G12" s="347"/>
      <c r="H12" s="16" t="s">
        <v>71</v>
      </c>
      <c r="I12" s="17">
        <v>20.190000000000001</v>
      </c>
      <c r="J12" s="18">
        <v>320.73</v>
      </c>
      <c r="K12" s="18">
        <v>8.6</v>
      </c>
      <c r="L12" s="251">
        <v>10.9</v>
      </c>
      <c r="M12" s="251"/>
      <c r="N12" s="251">
        <v>51.65</v>
      </c>
      <c r="O12" s="252"/>
    </row>
    <row r="13" spans="1:24" ht="51" customHeight="1" x14ac:dyDescent="0.2">
      <c r="A13" s="19" t="s">
        <v>19</v>
      </c>
      <c r="B13" s="14" t="s">
        <v>24</v>
      </c>
      <c r="C13" s="52" t="s">
        <v>72</v>
      </c>
      <c r="D13" s="282" t="s">
        <v>73</v>
      </c>
      <c r="E13" s="282"/>
      <c r="F13" s="282"/>
      <c r="G13" s="282"/>
      <c r="H13" s="26" t="s">
        <v>23</v>
      </c>
      <c r="I13" s="17">
        <v>11.55</v>
      </c>
      <c r="J13" s="18">
        <v>105</v>
      </c>
      <c r="K13" s="18">
        <v>1.4</v>
      </c>
      <c r="L13" s="251">
        <v>1.6</v>
      </c>
      <c r="M13" s="251"/>
      <c r="N13" s="251">
        <v>22.3</v>
      </c>
      <c r="O13" s="252"/>
    </row>
    <row r="14" spans="1:24" ht="39.950000000000003" customHeight="1" x14ac:dyDescent="0.2">
      <c r="A14" s="19"/>
      <c r="B14" s="14"/>
      <c r="C14" s="15"/>
      <c r="D14" s="342"/>
      <c r="E14" s="343"/>
      <c r="F14" s="343"/>
      <c r="G14" s="344"/>
      <c r="H14" s="26"/>
      <c r="I14" s="18"/>
      <c r="J14" s="18"/>
      <c r="K14" s="103"/>
      <c r="L14" s="345"/>
      <c r="M14" s="346"/>
      <c r="N14" s="299"/>
      <c r="O14" s="323"/>
    </row>
    <row r="15" spans="1:24" ht="39.950000000000003" customHeight="1" x14ac:dyDescent="0.2">
      <c r="A15" s="104"/>
      <c r="B15" s="14"/>
      <c r="C15" s="25"/>
      <c r="D15" s="250"/>
      <c r="E15" s="250"/>
      <c r="F15" s="250"/>
      <c r="G15" s="250"/>
      <c r="H15" s="26"/>
      <c r="I15" s="18"/>
      <c r="J15" s="17"/>
      <c r="K15" s="18"/>
      <c r="L15" s="256"/>
      <c r="M15" s="256"/>
      <c r="N15" s="251"/>
      <c r="O15" s="252"/>
    </row>
    <row r="16" spans="1:24" ht="39.950000000000003" customHeight="1" thickBot="1" x14ac:dyDescent="0.25">
      <c r="A16" s="105"/>
      <c r="B16" s="106"/>
      <c r="C16" s="107"/>
      <c r="D16" s="330"/>
      <c r="E16" s="331"/>
      <c r="F16" s="331"/>
      <c r="G16" s="332"/>
      <c r="H16" s="108"/>
      <c r="I16" s="34"/>
      <c r="J16" s="109"/>
      <c r="K16" s="109"/>
      <c r="L16" s="333"/>
      <c r="M16" s="334"/>
      <c r="N16" s="333"/>
      <c r="O16" s="335"/>
    </row>
    <row r="17" spans="1:17" ht="39.950000000000003" customHeight="1" thickBot="1" x14ac:dyDescent="0.25">
      <c r="A17" s="37" t="s">
        <v>32</v>
      </c>
      <c r="B17" s="110" t="s">
        <v>76</v>
      </c>
      <c r="C17" s="111"/>
      <c r="D17" s="336" t="s">
        <v>77</v>
      </c>
      <c r="E17" s="337"/>
      <c r="F17" s="337"/>
      <c r="G17" s="338"/>
      <c r="H17" s="87" t="s">
        <v>75</v>
      </c>
      <c r="I17" s="103">
        <v>24.91</v>
      </c>
      <c r="J17" s="112">
        <v>92</v>
      </c>
      <c r="K17" s="112">
        <v>2.7</v>
      </c>
      <c r="L17" s="339">
        <v>2.5</v>
      </c>
      <c r="M17" s="340"/>
      <c r="N17" s="339">
        <v>18.100000000000001</v>
      </c>
      <c r="O17" s="341"/>
    </row>
    <row r="18" spans="1:17" ht="39.950000000000003" customHeight="1" thickBot="1" x14ac:dyDescent="0.25">
      <c r="A18" s="43"/>
      <c r="B18" s="44"/>
      <c r="C18" s="44"/>
      <c r="D18" s="272" t="s">
        <v>34</v>
      </c>
      <c r="E18" s="272"/>
      <c r="F18" s="272"/>
      <c r="G18" s="272"/>
      <c r="H18" s="45"/>
      <c r="I18" s="46">
        <f>SUM(I11:I17)</f>
        <v>85</v>
      </c>
      <c r="J18" s="46">
        <f>SUM(J11:J17)</f>
        <v>680.73</v>
      </c>
      <c r="K18" s="46">
        <f>SUM(K10:K17)</f>
        <v>19.369999999999997</v>
      </c>
      <c r="L18" s="273">
        <f>SUM(L10:M17)</f>
        <v>23.470000000000002</v>
      </c>
      <c r="M18" s="273"/>
      <c r="N18" s="273">
        <f>SUM(N10:O17)</f>
        <v>107.03</v>
      </c>
      <c r="O18" s="274"/>
    </row>
    <row r="19" spans="1:17" ht="29.25" hidden="1" customHeight="1" thickBot="1" x14ac:dyDescent="0.25">
      <c r="A19" s="275"/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7"/>
    </row>
    <row r="20" spans="1:17" ht="39.950000000000003" customHeight="1" x14ac:dyDescent="0.2">
      <c r="A20" s="13"/>
      <c r="B20" s="113" t="s">
        <v>64</v>
      </c>
      <c r="C20" s="113"/>
      <c r="D20" s="325" t="s">
        <v>79</v>
      </c>
      <c r="E20" s="326"/>
      <c r="F20" s="326"/>
      <c r="G20" s="327"/>
      <c r="H20" s="114" t="s">
        <v>80</v>
      </c>
      <c r="I20" s="115">
        <v>8.01</v>
      </c>
      <c r="J20" s="115">
        <v>101</v>
      </c>
      <c r="K20" s="115">
        <v>2.2999999999999998</v>
      </c>
      <c r="L20" s="116"/>
      <c r="M20" s="116">
        <v>0</v>
      </c>
      <c r="N20" s="328">
        <v>1.2</v>
      </c>
      <c r="O20" s="329"/>
    </row>
    <row r="21" spans="1:17" ht="49.5" customHeight="1" x14ac:dyDescent="0.2">
      <c r="A21" s="19"/>
      <c r="B21" s="117" t="s">
        <v>39</v>
      </c>
      <c r="C21" s="52" t="s">
        <v>81</v>
      </c>
      <c r="D21" s="282" t="s">
        <v>82</v>
      </c>
      <c r="E21" s="282"/>
      <c r="F21" s="282"/>
      <c r="G21" s="282"/>
      <c r="H21" s="26" t="s">
        <v>83</v>
      </c>
      <c r="I21" s="17">
        <v>16.25</v>
      </c>
      <c r="J21" s="18">
        <v>275.60000000000002</v>
      </c>
      <c r="K21" s="18">
        <v>11.4</v>
      </c>
      <c r="L21" s="251">
        <v>2.8</v>
      </c>
      <c r="M21" s="251"/>
      <c r="N21" s="251">
        <v>27.3</v>
      </c>
      <c r="O21" s="252"/>
    </row>
    <row r="22" spans="1:17" ht="39.950000000000003" customHeight="1" x14ac:dyDescent="0.2">
      <c r="A22" s="19"/>
      <c r="B22" s="14" t="s">
        <v>43</v>
      </c>
      <c r="C22" s="52" t="s">
        <v>84</v>
      </c>
      <c r="D22" s="282" t="s">
        <v>85</v>
      </c>
      <c r="E22" s="282"/>
      <c r="F22" s="282"/>
      <c r="G22" s="282"/>
      <c r="H22" s="26" t="s">
        <v>86</v>
      </c>
      <c r="I22" s="17">
        <v>57.08</v>
      </c>
      <c r="J22" s="18">
        <v>327.39999999999998</v>
      </c>
      <c r="K22" s="18">
        <v>14.6</v>
      </c>
      <c r="L22" s="251">
        <v>17</v>
      </c>
      <c r="M22" s="251"/>
      <c r="N22" s="251">
        <v>28.8</v>
      </c>
      <c r="O22" s="252"/>
    </row>
    <row r="23" spans="1:17" ht="39.950000000000003" customHeight="1" x14ac:dyDescent="0.2">
      <c r="A23" s="19" t="s">
        <v>47</v>
      </c>
      <c r="B23" s="14" t="s">
        <v>24</v>
      </c>
      <c r="C23" s="50" t="s">
        <v>87</v>
      </c>
      <c r="D23" s="324" t="s">
        <v>88</v>
      </c>
      <c r="E23" s="324"/>
      <c r="F23" s="324"/>
      <c r="G23" s="324"/>
      <c r="H23" s="16" t="s">
        <v>23</v>
      </c>
      <c r="I23" s="17">
        <v>6.95</v>
      </c>
      <c r="J23" s="17">
        <v>60</v>
      </c>
      <c r="K23" s="17">
        <v>0</v>
      </c>
      <c r="L23" s="256">
        <v>0</v>
      </c>
      <c r="M23" s="256"/>
      <c r="N23" s="256">
        <v>15.7</v>
      </c>
      <c r="O23" s="257"/>
    </row>
    <row r="24" spans="1:17" ht="39.950000000000003" customHeight="1" thickBot="1" x14ac:dyDescent="0.25">
      <c r="A24" s="19"/>
      <c r="B24" s="122" t="s">
        <v>55</v>
      </c>
      <c r="C24" s="52"/>
      <c r="D24" s="250" t="s">
        <v>93</v>
      </c>
      <c r="E24" s="250"/>
      <c r="F24" s="250"/>
      <c r="G24" s="250"/>
      <c r="H24" s="26" t="s">
        <v>89</v>
      </c>
      <c r="I24" s="17">
        <v>2.9</v>
      </c>
      <c r="J24" s="18">
        <v>72.400000000000006</v>
      </c>
      <c r="K24" s="18">
        <v>2.6</v>
      </c>
      <c r="L24" s="251">
        <v>0.5</v>
      </c>
      <c r="M24" s="251"/>
      <c r="N24" s="251">
        <v>13.7</v>
      </c>
      <c r="O24" s="252"/>
    </row>
    <row r="25" spans="1:17" ht="39.950000000000003" customHeight="1" thickBot="1" x14ac:dyDescent="0.25">
      <c r="A25" s="19"/>
      <c r="B25" s="122" t="s">
        <v>90</v>
      </c>
      <c r="C25" s="50" t="s">
        <v>91</v>
      </c>
      <c r="D25" s="324" t="s">
        <v>92</v>
      </c>
      <c r="E25" s="324"/>
      <c r="F25" s="324"/>
      <c r="G25" s="324"/>
      <c r="H25" s="16" t="s">
        <v>38</v>
      </c>
      <c r="I25" s="17">
        <v>8.81</v>
      </c>
      <c r="J25" s="18">
        <v>314.10000000000002</v>
      </c>
      <c r="K25" s="18">
        <v>12.9</v>
      </c>
      <c r="L25" s="251">
        <v>9.8000000000000007</v>
      </c>
      <c r="M25" s="251"/>
      <c r="N25" s="251">
        <v>43.1</v>
      </c>
      <c r="O25" s="252"/>
    </row>
    <row r="26" spans="1:17" ht="39.950000000000003" customHeight="1" x14ac:dyDescent="0.2">
      <c r="A26" s="54"/>
      <c r="B26" s="14"/>
      <c r="C26" s="14"/>
      <c r="D26" s="244"/>
      <c r="E26" s="244"/>
      <c r="F26" s="244"/>
      <c r="G26" s="244"/>
      <c r="H26" s="120"/>
      <c r="I26" s="121"/>
      <c r="J26" s="27"/>
      <c r="K26" s="27"/>
      <c r="L26" s="245"/>
      <c r="M26" s="245"/>
      <c r="N26" s="245"/>
      <c r="O26" s="246"/>
    </row>
    <row r="27" spans="1:17" ht="37.5" customHeight="1" thickBot="1" x14ac:dyDescent="0.25">
      <c r="A27" s="57"/>
      <c r="B27" s="58"/>
      <c r="C27" s="58"/>
      <c r="D27" s="247" t="s">
        <v>34</v>
      </c>
      <c r="E27" s="247"/>
      <c r="F27" s="247"/>
      <c r="G27" s="247"/>
      <c r="H27" s="59"/>
      <c r="I27" s="60">
        <f>SUM(I20:I26)</f>
        <v>100.00000000000001</v>
      </c>
      <c r="J27" s="60">
        <f>SUM(J20:J26)</f>
        <v>1150.5</v>
      </c>
      <c r="K27" s="60">
        <f>SUM(K20:K26)</f>
        <v>43.8</v>
      </c>
      <c r="L27" s="248">
        <f>SUM(L20:M26)</f>
        <v>30.1</v>
      </c>
      <c r="M27" s="248"/>
      <c r="N27" s="248">
        <f>SUM(N20:O26)</f>
        <v>129.80000000000001</v>
      </c>
      <c r="O27" s="249"/>
    </row>
    <row r="28" spans="1:17" ht="39.75" hidden="1" customHeight="1" thickBot="1" x14ac:dyDescent="0.35">
      <c r="A28" s="234"/>
      <c r="B28" s="235"/>
      <c r="C28" s="235"/>
      <c r="D28" s="235"/>
      <c r="E28" s="235"/>
      <c r="F28" s="235"/>
      <c r="G28" s="235"/>
      <c r="H28" s="61"/>
      <c r="I28" s="61"/>
      <c r="J28" s="61"/>
      <c r="K28" s="61"/>
      <c r="L28" s="61"/>
      <c r="M28" s="61"/>
      <c r="N28" s="235"/>
      <c r="O28" s="236"/>
    </row>
    <row r="29" spans="1:17" ht="39.75" hidden="1" customHeight="1" thickBot="1" x14ac:dyDescent="0.25">
      <c r="A29" s="62"/>
      <c r="B29" s="63"/>
      <c r="C29" s="63"/>
      <c r="D29" s="237"/>
      <c r="E29" s="237"/>
      <c r="F29" s="237"/>
      <c r="G29" s="237"/>
      <c r="H29" s="64"/>
      <c r="I29" s="65"/>
      <c r="J29" s="66"/>
      <c r="K29" s="66"/>
      <c r="L29" s="238"/>
      <c r="M29" s="239"/>
      <c r="N29" s="239"/>
      <c r="O29" s="240"/>
    </row>
    <row r="30" spans="1:17" ht="39.75" hidden="1" customHeight="1" x14ac:dyDescent="0.2">
      <c r="A30" s="91"/>
      <c r="B30" s="92"/>
      <c r="C30" s="92"/>
      <c r="D30" s="241"/>
      <c r="E30" s="241"/>
      <c r="F30" s="241"/>
      <c r="G30" s="241"/>
      <c r="H30" s="93"/>
      <c r="I30" s="94"/>
      <c r="J30" s="95"/>
      <c r="K30" s="95"/>
      <c r="L30" s="242"/>
      <c r="M30" s="242"/>
      <c r="N30" s="242"/>
      <c r="O30" s="243"/>
    </row>
    <row r="31" spans="1:17" ht="39.950000000000003" customHeight="1" thickBot="1" x14ac:dyDescent="0.35">
      <c r="A31" s="96"/>
      <c r="B31" s="97"/>
      <c r="C31" s="97"/>
      <c r="D31" s="228" t="s">
        <v>62</v>
      </c>
      <c r="E31" s="229"/>
      <c r="F31" s="229"/>
      <c r="G31" s="98"/>
      <c r="H31" s="99"/>
      <c r="I31" s="100">
        <f>I18+I27+I30</f>
        <v>185</v>
      </c>
      <c r="J31" s="101">
        <f>J18+J27</f>
        <v>1831.23</v>
      </c>
      <c r="K31" s="101">
        <f>SUM(K18+K27)</f>
        <v>63.169999999999995</v>
      </c>
      <c r="L31" s="230">
        <f>L18+L27</f>
        <v>53.570000000000007</v>
      </c>
      <c r="M31" s="231"/>
      <c r="N31" s="232">
        <f>N18+N27</f>
        <v>236.83</v>
      </c>
      <c r="O31" s="233"/>
    </row>
    <row r="32" spans="1:17" ht="19.5" customHeight="1" x14ac:dyDescent="0.25">
      <c r="A32" s="102"/>
      <c r="B32" s="78"/>
      <c r="C32" s="78"/>
      <c r="D32" s="78"/>
      <c r="E32" s="78"/>
      <c r="F32" s="78"/>
      <c r="G32" s="78"/>
      <c r="H32" s="78"/>
      <c r="I32" s="78"/>
      <c r="J32" s="78"/>
      <c r="K32" s="5"/>
      <c r="L32" s="5"/>
      <c r="M32" s="5"/>
      <c r="N32" s="5"/>
      <c r="O32" s="5"/>
      <c r="P32" s="5"/>
      <c r="Q32" s="5"/>
    </row>
    <row r="33" spans="1:34" ht="15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34" ht="29.4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34" ht="12.9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34" ht="16.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34" ht="0.75" customHeight="1" x14ac:dyDescent="0.2">
      <c r="A37" s="9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8"/>
    </row>
    <row r="38" spans="1:34" ht="0.75" hidden="1" customHeight="1" thickBot="1" x14ac:dyDescent="0.25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1"/>
    </row>
    <row r="39" spans="1:34" hidden="1" x14ac:dyDescent="0.2"/>
    <row r="40" spans="1:34" hidden="1" x14ac:dyDescent="0.2"/>
    <row r="41" spans="1:34" hidden="1" x14ac:dyDescent="0.2"/>
    <row r="43" spans="1:34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</sheetData>
  <mergeCells count="69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D11:G11"/>
    <mergeCell ref="L11:M11"/>
    <mergeCell ref="N11:O11"/>
    <mergeCell ref="D12:G12"/>
    <mergeCell ref="L12:M12"/>
    <mergeCell ref="N12:O12"/>
    <mergeCell ref="D13:G13"/>
    <mergeCell ref="L13:M13"/>
    <mergeCell ref="N13:O13"/>
    <mergeCell ref="D14:G14"/>
    <mergeCell ref="L14:M14"/>
    <mergeCell ref="N14:O14"/>
    <mergeCell ref="D15:G15"/>
    <mergeCell ref="L15:M15"/>
    <mergeCell ref="N15:O15"/>
    <mergeCell ref="D16:G16"/>
    <mergeCell ref="L16:M16"/>
    <mergeCell ref="N16:O16"/>
    <mergeCell ref="D17:G17"/>
    <mergeCell ref="L17:M17"/>
    <mergeCell ref="N17:O17"/>
    <mergeCell ref="D18:G18"/>
    <mergeCell ref="L18:M18"/>
    <mergeCell ref="N18:O18"/>
    <mergeCell ref="A19:O19"/>
    <mergeCell ref="D20:G20"/>
    <mergeCell ref="N20:O20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24:G24"/>
    <mergeCell ref="L24:M24"/>
    <mergeCell ref="N24:O24"/>
    <mergeCell ref="D29:G29"/>
    <mergeCell ref="L29:M29"/>
    <mergeCell ref="N29:O29"/>
    <mergeCell ref="D25:G25"/>
    <mergeCell ref="L25:M25"/>
    <mergeCell ref="N25:O25"/>
    <mergeCell ref="D26:G26"/>
    <mergeCell ref="L26:M26"/>
    <mergeCell ref="N26:O26"/>
    <mergeCell ref="D27:G27"/>
    <mergeCell ref="L27:M27"/>
    <mergeCell ref="N27:O27"/>
    <mergeCell ref="A28:G28"/>
    <mergeCell ref="N28:O28"/>
    <mergeCell ref="D30:G30"/>
    <mergeCell ref="L30:M30"/>
    <mergeCell ref="N30:O30"/>
    <mergeCell ref="D31:F31"/>
    <mergeCell ref="L31:M31"/>
    <mergeCell ref="N31:O31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"/>
  <sheetViews>
    <sheetView view="pageBreakPreview" topLeftCell="A21" zoomScale="75" zoomScaleNormal="75" zoomScaleSheetLayoutView="75" workbookViewId="0">
      <selection activeCell="A33" sqref="A33:XFD39"/>
    </sheetView>
  </sheetViews>
  <sheetFormatPr defaultRowHeight="12.75" x14ac:dyDescent="0.2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4.7109375" customWidth="1"/>
    <col min="15" max="15" width="0.140625" hidden="1" customWidth="1"/>
    <col min="16" max="16" width="1.5703125" hidden="1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 x14ac:dyDescent="0.25">
      <c r="A1" t="s">
        <v>0</v>
      </c>
    </row>
    <row r="2" spans="1:24" s="3" customFormat="1" ht="120.75" customHeight="1" thickBot="1" x14ac:dyDescent="0.4">
      <c r="A2" s="123" t="s">
        <v>1</v>
      </c>
      <c r="B2" s="409"/>
      <c r="C2" s="410"/>
      <c r="D2" s="409" t="s">
        <v>2</v>
      </c>
      <c r="E2" s="411"/>
      <c r="F2" s="411"/>
      <c r="G2" s="411"/>
      <c r="H2" s="411"/>
      <c r="I2" s="411"/>
      <c r="J2" s="411"/>
      <c r="K2" s="412"/>
      <c r="L2" s="124" t="s">
        <v>3</v>
      </c>
      <c r="M2" s="413" t="s">
        <v>94</v>
      </c>
      <c r="N2" s="411"/>
      <c r="O2" s="412"/>
      <c r="S2" s="4"/>
      <c r="T2" s="5"/>
      <c r="U2" s="5"/>
      <c r="V2" s="5"/>
      <c r="W2" s="5"/>
      <c r="X2" s="5"/>
    </row>
    <row r="3" spans="1:24" ht="22.5" hidden="1" customHeight="1" x14ac:dyDescent="0.2">
      <c r="A3" s="125"/>
      <c r="B3" s="126"/>
      <c r="C3" s="126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8"/>
      <c r="T3" s="5"/>
      <c r="U3" s="5"/>
      <c r="V3" s="5"/>
      <c r="W3" s="5"/>
      <c r="X3" s="5"/>
    </row>
    <row r="4" spans="1:24" ht="15.75" hidden="1" customHeight="1" x14ac:dyDescent="0.2">
      <c r="A4" s="129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8"/>
      <c r="T4" s="5"/>
      <c r="U4" s="5"/>
      <c r="V4" s="5"/>
      <c r="W4" s="5"/>
      <c r="X4" s="5"/>
    </row>
    <row r="5" spans="1:24" ht="63.75" customHeight="1" thickBot="1" x14ac:dyDescent="0.25">
      <c r="A5" s="414" t="s">
        <v>5</v>
      </c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6"/>
      <c r="T5" s="5"/>
      <c r="U5" s="5"/>
      <c r="V5" s="5"/>
      <c r="W5" s="5"/>
      <c r="X5" s="5"/>
    </row>
    <row r="6" spans="1:24" ht="16.5" hidden="1" customHeight="1" thickBot="1" x14ac:dyDescent="0.3">
      <c r="A6" s="417"/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9"/>
    </row>
    <row r="7" spans="1:24" ht="18.75" hidden="1" thickBot="1" x14ac:dyDescent="0.3">
      <c r="A7" s="417"/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9"/>
    </row>
    <row r="8" spans="1:24" s="10" customFormat="1" ht="10.5" hidden="1" customHeight="1" thickBot="1" x14ac:dyDescent="0.25">
      <c r="A8" s="129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8"/>
      <c r="P8"/>
    </row>
    <row r="9" spans="1:24" s="10" customFormat="1" ht="32.25" customHeight="1" thickBot="1" x14ac:dyDescent="0.25">
      <c r="A9" s="130" t="s">
        <v>6</v>
      </c>
      <c r="B9" s="131" t="s">
        <v>7</v>
      </c>
      <c r="C9" s="131" t="s">
        <v>8</v>
      </c>
      <c r="D9" s="400" t="s">
        <v>9</v>
      </c>
      <c r="E9" s="400"/>
      <c r="F9" s="400"/>
      <c r="G9" s="400"/>
      <c r="H9" s="131" t="s">
        <v>10</v>
      </c>
      <c r="I9" s="131" t="s">
        <v>11</v>
      </c>
      <c r="J9" s="131" t="s">
        <v>12</v>
      </c>
      <c r="K9" s="131" t="s">
        <v>13</v>
      </c>
      <c r="L9" s="400" t="s">
        <v>14</v>
      </c>
      <c r="M9" s="401"/>
      <c r="N9" s="402" t="s">
        <v>15</v>
      </c>
      <c r="O9" s="403"/>
    </row>
    <row r="10" spans="1:24" ht="20.25" hidden="1" customHeight="1" thickBot="1" x14ac:dyDescent="0.25">
      <c r="A10" s="404"/>
      <c r="B10" s="405"/>
      <c r="C10" s="405"/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7"/>
      <c r="O10" s="408"/>
      <c r="P10" s="10"/>
    </row>
    <row r="11" spans="1:24" ht="39.950000000000003" customHeight="1" x14ac:dyDescent="0.2">
      <c r="A11" s="132"/>
      <c r="B11" s="133" t="s">
        <v>64</v>
      </c>
      <c r="C11" s="134"/>
      <c r="D11" s="373" t="s">
        <v>16</v>
      </c>
      <c r="E11" s="373"/>
      <c r="F11" s="373"/>
      <c r="G11" s="373"/>
      <c r="H11" s="135" t="s">
        <v>95</v>
      </c>
      <c r="I11" s="136">
        <v>7.1</v>
      </c>
      <c r="J11" s="136">
        <v>112</v>
      </c>
      <c r="K11" s="136">
        <v>3</v>
      </c>
      <c r="L11" s="371">
        <v>12</v>
      </c>
      <c r="M11" s="371"/>
      <c r="N11" s="371">
        <v>54</v>
      </c>
      <c r="O11" s="372"/>
    </row>
    <row r="12" spans="1:24" ht="39.950000000000003" customHeight="1" x14ac:dyDescent="0.2">
      <c r="A12" s="137"/>
      <c r="B12" s="133"/>
      <c r="C12" s="133"/>
      <c r="D12" s="377" t="s">
        <v>18</v>
      </c>
      <c r="E12" s="378"/>
      <c r="F12" s="378"/>
      <c r="G12" s="379"/>
      <c r="H12" s="135" t="s">
        <v>17</v>
      </c>
      <c r="I12" s="136">
        <v>10.75</v>
      </c>
      <c r="J12" s="136">
        <v>132</v>
      </c>
      <c r="K12" s="136">
        <v>3.8</v>
      </c>
      <c r="L12" s="138">
        <v>1.5</v>
      </c>
      <c r="M12" s="138">
        <v>123</v>
      </c>
      <c r="N12" s="392">
        <v>25.4</v>
      </c>
      <c r="O12" s="393"/>
    </row>
    <row r="13" spans="1:24" ht="51" customHeight="1" x14ac:dyDescent="0.2">
      <c r="A13" s="137" t="s">
        <v>19</v>
      </c>
      <c r="B13" s="133"/>
      <c r="C13" s="133"/>
      <c r="D13" s="373" t="s">
        <v>96</v>
      </c>
      <c r="E13" s="373"/>
      <c r="F13" s="373"/>
      <c r="G13" s="373"/>
      <c r="H13" s="135" t="s">
        <v>97</v>
      </c>
      <c r="I13" s="136">
        <v>23.89</v>
      </c>
      <c r="J13" s="136">
        <v>262</v>
      </c>
      <c r="K13" s="136">
        <v>27.6</v>
      </c>
      <c r="L13" s="138">
        <v>16.899999999999999</v>
      </c>
      <c r="M13" s="138">
        <v>102</v>
      </c>
      <c r="N13" s="371">
        <v>0.3</v>
      </c>
      <c r="O13" s="372"/>
    </row>
    <row r="14" spans="1:24" ht="39.950000000000003" customHeight="1" x14ac:dyDescent="0.2">
      <c r="A14" s="137"/>
      <c r="B14" s="133" t="s">
        <v>48</v>
      </c>
      <c r="C14" s="139" t="s">
        <v>98</v>
      </c>
      <c r="D14" s="368" t="s">
        <v>99</v>
      </c>
      <c r="E14" s="369"/>
      <c r="F14" s="369"/>
      <c r="G14" s="370"/>
      <c r="H14" s="135" t="s">
        <v>51</v>
      </c>
      <c r="I14" s="136">
        <v>8.91</v>
      </c>
      <c r="J14" s="140">
        <v>300.70999999999998</v>
      </c>
      <c r="K14" s="136">
        <v>10.6</v>
      </c>
      <c r="L14" s="399">
        <v>12.3</v>
      </c>
      <c r="M14" s="399"/>
      <c r="N14" s="371">
        <v>34.020000000000003</v>
      </c>
      <c r="O14" s="372"/>
    </row>
    <row r="15" spans="1:24" ht="39.950000000000003" customHeight="1" x14ac:dyDescent="0.2">
      <c r="A15" s="141"/>
      <c r="B15" s="133" t="s">
        <v>24</v>
      </c>
      <c r="C15" s="142" t="s">
        <v>25</v>
      </c>
      <c r="D15" s="380" t="s">
        <v>73</v>
      </c>
      <c r="E15" s="381"/>
      <c r="F15" s="381"/>
      <c r="G15" s="382"/>
      <c r="H15" s="135" t="s">
        <v>23</v>
      </c>
      <c r="I15" s="136">
        <v>10.62</v>
      </c>
      <c r="J15" s="136">
        <v>190</v>
      </c>
      <c r="K15" s="136">
        <v>4.9000000000000004</v>
      </c>
      <c r="L15" s="371">
        <v>0</v>
      </c>
      <c r="M15" s="371"/>
      <c r="N15" s="371">
        <v>32.5</v>
      </c>
      <c r="O15" s="372"/>
    </row>
    <row r="16" spans="1:24" ht="39.950000000000003" customHeight="1" thickBot="1" x14ac:dyDescent="0.25">
      <c r="A16" s="143"/>
      <c r="B16" s="133" t="s">
        <v>100</v>
      </c>
      <c r="C16" s="133"/>
      <c r="D16" s="373" t="s">
        <v>101</v>
      </c>
      <c r="E16" s="373"/>
      <c r="F16" s="373"/>
      <c r="G16" s="373"/>
      <c r="H16" s="135" t="s">
        <v>102</v>
      </c>
      <c r="I16" s="136">
        <v>6.24</v>
      </c>
      <c r="J16" s="136">
        <v>132</v>
      </c>
      <c r="K16" s="136">
        <v>3.8</v>
      </c>
      <c r="L16" s="138">
        <v>1.5</v>
      </c>
      <c r="M16" s="138">
        <v>102</v>
      </c>
      <c r="N16" s="392">
        <v>25.4</v>
      </c>
      <c r="O16" s="393"/>
    </row>
    <row r="17" spans="1:20" ht="39.950000000000003" customHeight="1" thickBot="1" x14ac:dyDescent="0.25">
      <c r="A17" s="144" t="s">
        <v>32</v>
      </c>
      <c r="B17" s="144" t="s">
        <v>76</v>
      </c>
      <c r="C17" s="145"/>
      <c r="D17" s="394" t="s">
        <v>77</v>
      </c>
      <c r="E17" s="394"/>
      <c r="F17" s="394"/>
      <c r="G17" s="394"/>
      <c r="H17" s="146" t="s">
        <v>75</v>
      </c>
      <c r="I17" s="147">
        <v>22.36</v>
      </c>
      <c r="J17" s="148">
        <v>53</v>
      </c>
      <c r="K17" s="147">
        <v>0.5</v>
      </c>
      <c r="L17" s="395">
        <v>0</v>
      </c>
      <c r="M17" s="396"/>
      <c r="N17" s="397">
        <v>13.1</v>
      </c>
      <c r="O17" s="398"/>
    </row>
    <row r="18" spans="1:20" ht="39.950000000000003" customHeight="1" thickBot="1" x14ac:dyDescent="0.25">
      <c r="A18" s="144"/>
      <c r="B18" s="149"/>
      <c r="C18" s="149"/>
      <c r="D18" s="383" t="s">
        <v>34</v>
      </c>
      <c r="E18" s="383"/>
      <c r="F18" s="383"/>
      <c r="G18" s="383"/>
      <c r="H18" s="150"/>
      <c r="I18" s="151">
        <f>SUM(I11:I17)</f>
        <v>89.87</v>
      </c>
      <c r="J18" s="151">
        <f>SUM(J11:J17)</f>
        <v>1181.71</v>
      </c>
      <c r="K18" s="151">
        <f>SUM(K10:K17)</f>
        <v>54.199999999999996</v>
      </c>
      <c r="L18" s="384">
        <f>SUM(L10:M17)</f>
        <v>371.2</v>
      </c>
      <c r="M18" s="384"/>
      <c r="N18" s="384">
        <f>SUM(N10:O17)</f>
        <v>184.72</v>
      </c>
      <c r="O18" s="385"/>
    </row>
    <row r="19" spans="1:20" ht="29.25" hidden="1" customHeight="1" thickBot="1" x14ac:dyDescent="0.25">
      <c r="A19" s="386"/>
      <c r="B19" s="387"/>
      <c r="C19" s="387"/>
      <c r="D19" s="387"/>
      <c r="E19" s="387"/>
      <c r="F19" s="387"/>
      <c r="G19" s="387"/>
      <c r="H19" s="387"/>
      <c r="I19" s="387"/>
      <c r="J19" s="387"/>
      <c r="K19" s="387"/>
      <c r="L19" s="387"/>
      <c r="M19" s="387"/>
      <c r="N19" s="387"/>
      <c r="O19" s="388"/>
    </row>
    <row r="20" spans="1:20" ht="39.950000000000003" customHeight="1" x14ac:dyDescent="0.2">
      <c r="A20" s="132"/>
      <c r="B20" s="152" t="s">
        <v>64</v>
      </c>
      <c r="C20" s="152"/>
      <c r="D20" s="389" t="s">
        <v>103</v>
      </c>
      <c r="E20" s="389"/>
      <c r="F20" s="389"/>
      <c r="G20" s="389"/>
      <c r="H20" s="153" t="s">
        <v>38</v>
      </c>
      <c r="I20" s="154">
        <v>12.71</v>
      </c>
      <c r="J20" s="155">
        <v>10.4</v>
      </c>
      <c r="K20" s="154">
        <v>0.8</v>
      </c>
      <c r="L20" s="156">
        <v>0</v>
      </c>
      <c r="M20" s="156">
        <f>SUM(L20)</f>
        <v>0</v>
      </c>
      <c r="N20" s="390">
        <v>1.8</v>
      </c>
      <c r="O20" s="391"/>
    </row>
    <row r="21" spans="1:20" ht="49.5" customHeight="1" x14ac:dyDescent="0.2">
      <c r="A21" s="137"/>
      <c r="B21" s="157" t="s">
        <v>39</v>
      </c>
      <c r="C21" s="142" t="s">
        <v>104</v>
      </c>
      <c r="D21" s="377" t="s">
        <v>105</v>
      </c>
      <c r="E21" s="378"/>
      <c r="F21" s="378"/>
      <c r="G21" s="379"/>
      <c r="H21" s="135" t="s">
        <v>86</v>
      </c>
      <c r="I21" s="136">
        <v>8.2799999999999994</v>
      </c>
      <c r="J21" s="136">
        <v>179.6</v>
      </c>
      <c r="K21" s="136">
        <v>8</v>
      </c>
      <c r="L21" s="138">
        <v>5</v>
      </c>
      <c r="M21" s="138">
        <f>SUM(L21)</f>
        <v>5</v>
      </c>
      <c r="N21" s="371">
        <v>21.8</v>
      </c>
      <c r="O21" s="372"/>
    </row>
    <row r="22" spans="1:20" ht="39.950000000000003" customHeight="1" x14ac:dyDescent="0.2">
      <c r="A22" s="137"/>
      <c r="B22" s="133" t="s">
        <v>43</v>
      </c>
      <c r="C22" s="142" t="s">
        <v>106</v>
      </c>
      <c r="D22" s="380" t="s">
        <v>107</v>
      </c>
      <c r="E22" s="381"/>
      <c r="F22" s="381"/>
      <c r="G22" s="382"/>
      <c r="H22" s="135" t="s">
        <v>38</v>
      </c>
      <c r="I22" s="136">
        <v>44.84</v>
      </c>
      <c r="J22" s="136">
        <v>331.3</v>
      </c>
      <c r="K22" s="136">
        <v>9.1</v>
      </c>
      <c r="L22" s="138">
        <v>6.2</v>
      </c>
      <c r="M22" s="138">
        <f>SUM(L22)</f>
        <v>6.2</v>
      </c>
      <c r="N22" s="371">
        <v>9.6</v>
      </c>
      <c r="O22" s="372"/>
    </row>
    <row r="23" spans="1:20" ht="39.950000000000003" customHeight="1" x14ac:dyDescent="0.2">
      <c r="A23" s="137" t="s">
        <v>47</v>
      </c>
      <c r="B23" s="133" t="s">
        <v>48</v>
      </c>
      <c r="C23" s="142" t="s">
        <v>108</v>
      </c>
      <c r="D23" s="373" t="s">
        <v>109</v>
      </c>
      <c r="E23" s="373"/>
      <c r="F23" s="373"/>
      <c r="G23" s="373"/>
      <c r="H23" s="135" t="s">
        <v>51</v>
      </c>
      <c r="I23" s="136">
        <v>15.84</v>
      </c>
      <c r="J23" s="136">
        <v>225.9</v>
      </c>
      <c r="K23" s="136">
        <v>2.6</v>
      </c>
      <c r="L23" s="371">
        <v>7.98</v>
      </c>
      <c r="M23" s="371"/>
      <c r="N23" s="371">
        <v>11.3</v>
      </c>
      <c r="O23" s="372"/>
    </row>
    <row r="24" spans="1:20" ht="39.950000000000003" customHeight="1" x14ac:dyDescent="0.2">
      <c r="A24" s="137"/>
      <c r="B24" s="133" t="s">
        <v>52</v>
      </c>
      <c r="C24" s="142" t="s">
        <v>53</v>
      </c>
      <c r="D24" s="368" t="s">
        <v>110</v>
      </c>
      <c r="E24" s="369"/>
      <c r="F24" s="369"/>
      <c r="G24" s="370"/>
      <c r="H24" s="135" t="s">
        <v>23</v>
      </c>
      <c r="I24" s="136">
        <v>11.93</v>
      </c>
      <c r="J24" s="136">
        <v>106.8</v>
      </c>
      <c r="K24" s="136">
        <v>0.2</v>
      </c>
      <c r="L24" s="138">
        <v>0</v>
      </c>
      <c r="M24" s="138">
        <f>SUM(L24)</f>
        <v>0</v>
      </c>
      <c r="N24" s="371">
        <v>27.8</v>
      </c>
      <c r="O24" s="372"/>
    </row>
    <row r="25" spans="1:20" ht="39.950000000000003" customHeight="1" x14ac:dyDescent="0.2">
      <c r="A25" s="137"/>
      <c r="B25" s="133" t="s">
        <v>55</v>
      </c>
      <c r="C25" s="158"/>
      <c r="D25" s="373" t="s">
        <v>56</v>
      </c>
      <c r="E25" s="373"/>
      <c r="F25" s="373"/>
      <c r="G25" s="373"/>
      <c r="H25" s="159" t="s">
        <v>102</v>
      </c>
      <c r="I25" s="160">
        <v>3.38</v>
      </c>
      <c r="J25" s="160">
        <v>72.400000000000006</v>
      </c>
      <c r="K25" s="160">
        <v>2.6</v>
      </c>
      <c r="L25" s="161">
        <v>0.5</v>
      </c>
      <c r="M25" s="161">
        <f>SUM(L25)</f>
        <v>0.5</v>
      </c>
      <c r="N25" s="374">
        <v>13.7</v>
      </c>
      <c r="O25" s="375"/>
    </row>
    <row r="26" spans="1:20" ht="39.950000000000003" customHeight="1" x14ac:dyDescent="0.2">
      <c r="A26" s="162"/>
      <c r="B26" s="163"/>
      <c r="C26" s="163"/>
      <c r="D26" s="376" t="s">
        <v>111</v>
      </c>
      <c r="E26" s="376"/>
      <c r="F26" s="376"/>
      <c r="G26" s="376"/>
      <c r="H26" s="164" t="s">
        <v>112</v>
      </c>
      <c r="I26" s="165">
        <v>3.02</v>
      </c>
      <c r="J26" s="136">
        <v>72.400000000000006</v>
      </c>
      <c r="K26" s="136">
        <v>2.6</v>
      </c>
      <c r="L26" s="138">
        <v>0.5</v>
      </c>
      <c r="M26" s="138">
        <f>SUM(L26)</f>
        <v>0.5</v>
      </c>
      <c r="N26" s="371">
        <v>13.7</v>
      </c>
      <c r="O26" s="372"/>
    </row>
    <row r="27" spans="1:20" ht="37.5" customHeight="1" thickBot="1" x14ac:dyDescent="0.25">
      <c r="A27" s="166"/>
      <c r="B27" s="167"/>
      <c r="C27" s="167"/>
      <c r="D27" s="358" t="s">
        <v>34</v>
      </c>
      <c r="E27" s="358"/>
      <c r="F27" s="358"/>
      <c r="G27" s="358"/>
      <c r="H27" s="168"/>
      <c r="I27" s="169">
        <f>SUM(I20:I26)</f>
        <v>100.00000000000001</v>
      </c>
      <c r="J27" s="169">
        <f>SUM(J20:J26)</f>
        <v>998.79999999999984</v>
      </c>
      <c r="K27" s="169">
        <f>SUM(K20:K26)</f>
        <v>25.900000000000002</v>
      </c>
      <c r="L27" s="359">
        <f>SUM(L20:M26)</f>
        <v>32.379999999999995</v>
      </c>
      <c r="M27" s="359"/>
      <c r="N27" s="359">
        <f>SUM(N20:O26)</f>
        <v>99.7</v>
      </c>
      <c r="O27" s="360"/>
    </row>
    <row r="28" spans="1:20" ht="39.75" hidden="1" customHeight="1" thickBot="1" x14ac:dyDescent="0.35">
      <c r="A28" s="361"/>
      <c r="B28" s="362"/>
      <c r="C28" s="362"/>
      <c r="D28" s="362"/>
      <c r="E28" s="362"/>
      <c r="F28" s="362"/>
      <c r="G28" s="362"/>
      <c r="H28" s="170"/>
      <c r="I28" s="170"/>
      <c r="J28" s="170"/>
      <c r="K28" s="170"/>
      <c r="L28" s="170"/>
      <c r="M28" s="170"/>
      <c r="N28" s="362"/>
      <c r="O28" s="363"/>
    </row>
    <row r="29" spans="1:20" ht="39.75" hidden="1" customHeight="1" thickBot="1" x14ac:dyDescent="0.25">
      <c r="A29" s="171"/>
      <c r="B29" s="172"/>
      <c r="C29" s="172"/>
      <c r="D29" s="364"/>
      <c r="E29" s="364"/>
      <c r="F29" s="364"/>
      <c r="G29" s="364"/>
      <c r="H29" s="173"/>
      <c r="I29" s="174"/>
      <c r="J29" s="175"/>
      <c r="K29" s="175"/>
      <c r="L29" s="365"/>
      <c r="M29" s="366"/>
      <c r="N29" s="366"/>
      <c r="O29" s="367"/>
    </row>
    <row r="30" spans="1:20" ht="39.75" hidden="1" customHeight="1" x14ac:dyDescent="0.2">
      <c r="A30" s="176"/>
      <c r="B30" s="177"/>
      <c r="C30" s="177"/>
      <c r="D30" s="349"/>
      <c r="E30" s="349"/>
      <c r="F30" s="349"/>
      <c r="G30" s="349"/>
      <c r="H30" s="178"/>
      <c r="I30" s="179"/>
      <c r="J30" s="180"/>
      <c r="K30" s="180"/>
      <c r="L30" s="350"/>
      <c r="M30" s="350"/>
      <c r="N30" s="350"/>
      <c r="O30" s="351"/>
    </row>
    <row r="31" spans="1:20" ht="39.950000000000003" customHeight="1" thickBot="1" x14ac:dyDescent="0.35">
      <c r="A31" s="181"/>
      <c r="B31" s="182"/>
      <c r="C31" s="182"/>
      <c r="D31" s="352" t="s">
        <v>62</v>
      </c>
      <c r="E31" s="353"/>
      <c r="F31" s="353"/>
      <c r="G31" s="183"/>
      <c r="H31" s="184"/>
      <c r="I31" s="185">
        <f>I18+I27+I30</f>
        <v>189.87</v>
      </c>
      <c r="J31" s="186">
        <f>J18+J27</f>
        <v>2180.5099999999998</v>
      </c>
      <c r="K31" s="186">
        <f>SUM(K18+K27)</f>
        <v>80.099999999999994</v>
      </c>
      <c r="L31" s="354">
        <f>L18+L27</f>
        <v>403.58</v>
      </c>
      <c r="M31" s="355"/>
      <c r="N31" s="356">
        <f>N18+N27</f>
        <v>284.42</v>
      </c>
      <c r="O31" s="357"/>
    </row>
    <row r="32" spans="1:20" ht="19.5" customHeight="1" x14ac:dyDescent="0.25">
      <c r="A32" s="102"/>
      <c r="B32" s="78"/>
      <c r="C32" s="78"/>
      <c r="D32" s="78"/>
      <c r="E32" s="78"/>
      <c r="F32" s="78"/>
      <c r="G32" s="78"/>
      <c r="H32" s="78"/>
      <c r="I32" s="78"/>
      <c r="J32" s="78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34" ht="15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34" ht="29.4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34" ht="12.9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34" ht="16.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34" ht="0.75" customHeight="1" x14ac:dyDescent="0.2">
      <c r="A37" s="9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34" ht="0.75" hidden="1" customHeight="1" thickBot="1" x14ac:dyDescent="0.25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34" hidden="1" x14ac:dyDescent="0.2"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34" hidden="1" x14ac:dyDescent="0.2"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34" hidden="1" x14ac:dyDescent="0.2"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34" x14ac:dyDescent="0.2"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34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</sheetData>
  <mergeCells count="61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D11:G11"/>
    <mergeCell ref="L11:M11"/>
    <mergeCell ref="N11:O11"/>
    <mergeCell ref="D17:G17"/>
    <mergeCell ref="L17:M17"/>
    <mergeCell ref="N17:O17"/>
    <mergeCell ref="D12:G12"/>
    <mergeCell ref="N12:O12"/>
    <mergeCell ref="D13:G13"/>
    <mergeCell ref="N13:O13"/>
    <mergeCell ref="D14:G14"/>
    <mergeCell ref="L14:M14"/>
    <mergeCell ref="N14:O14"/>
    <mergeCell ref="D15:G15"/>
    <mergeCell ref="L15:M15"/>
    <mergeCell ref="N15:O15"/>
    <mergeCell ref="D16:G16"/>
    <mergeCell ref="N16:O16"/>
    <mergeCell ref="D18:G18"/>
    <mergeCell ref="L18:M18"/>
    <mergeCell ref="N18:O18"/>
    <mergeCell ref="A19:O19"/>
    <mergeCell ref="D20:G20"/>
    <mergeCell ref="N20:O20"/>
    <mergeCell ref="D21:G21"/>
    <mergeCell ref="N21:O21"/>
    <mergeCell ref="D22:G22"/>
    <mergeCell ref="N22:O22"/>
    <mergeCell ref="D23:G23"/>
    <mergeCell ref="L23:M23"/>
    <mergeCell ref="N23:O23"/>
    <mergeCell ref="D29:G29"/>
    <mergeCell ref="L29:M29"/>
    <mergeCell ref="N29:O29"/>
    <mergeCell ref="D24:G24"/>
    <mergeCell ref="N24:O24"/>
    <mergeCell ref="D25:G25"/>
    <mergeCell ref="N25:O25"/>
    <mergeCell ref="D26:G26"/>
    <mergeCell ref="N26:O26"/>
    <mergeCell ref="D27:G27"/>
    <mergeCell ref="L27:M27"/>
    <mergeCell ref="N27:O27"/>
    <mergeCell ref="A28:G28"/>
    <mergeCell ref="N28:O28"/>
    <mergeCell ref="D30:G30"/>
    <mergeCell ref="L30:M30"/>
    <mergeCell ref="N30:O30"/>
    <mergeCell ref="D31:F31"/>
    <mergeCell ref="L31:M31"/>
    <mergeCell ref="N31:O31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9"/>
  <sheetViews>
    <sheetView view="pageBreakPreview" topLeftCell="A21" zoomScale="75" zoomScaleNormal="75" zoomScaleSheetLayoutView="75" workbookViewId="0">
      <selection activeCell="A33" sqref="A33:XFD38"/>
    </sheetView>
  </sheetViews>
  <sheetFormatPr defaultRowHeight="12.75" x14ac:dyDescent="0.2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0.42578125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 x14ac:dyDescent="0.25">
      <c r="A1" t="s">
        <v>0</v>
      </c>
    </row>
    <row r="2" spans="1:24" s="3" customFormat="1" ht="120.75" customHeight="1" thickBot="1" x14ac:dyDescent="0.4">
      <c r="A2" s="1" t="s">
        <v>1</v>
      </c>
      <c r="B2" s="301"/>
      <c r="C2" s="302"/>
      <c r="D2" s="301" t="s">
        <v>2</v>
      </c>
      <c r="E2" s="303"/>
      <c r="F2" s="303"/>
      <c r="G2" s="303"/>
      <c r="H2" s="303"/>
      <c r="I2" s="303"/>
      <c r="J2" s="303"/>
      <c r="K2" s="304"/>
      <c r="L2" s="2" t="s">
        <v>3</v>
      </c>
      <c r="M2" s="305" t="s">
        <v>113</v>
      </c>
      <c r="N2" s="303"/>
      <c r="O2" s="304"/>
      <c r="S2" s="4"/>
      <c r="T2" s="5"/>
      <c r="U2" s="5"/>
      <c r="V2" s="5"/>
      <c r="W2" s="5"/>
      <c r="X2" s="5"/>
    </row>
    <row r="3" spans="1:24" ht="22.5" hidden="1" customHeight="1" x14ac:dyDescent="0.2">
      <c r="A3" s="6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T3" s="5"/>
      <c r="U3" s="5"/>
      <c r="V3" s="5"/>
      <c r="W3" s="5"/>
      <c r="X3" s="5"/>
    </row>
    <row r="4" spans="1:24" ht="15.75" hidden="1" customHeight="1" x14ac:dyDescent="0.2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T4" s="5"/>
      <c r="U4" s="5"/>
      <c r="V4" s="5"/>
      <c r="W4" s="5"/>
      <c r="X4" s="5"/>
    </row>
    <row r="5" spans="1:24" ht="63.75" customHeight="1" thickBot="1" x14ac:dyDescent="0.25">
      <c r="A5" s="306" t="s">
        <v>63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8"/>
      <c r="T5" s="5"/>
      <c r="U5" s="5"/>
      <c r="V5" s="5"/>
      <c r="W5" s="5"/>
      <c r="X5" s="5"/>
    </row>
    <row r="6" spans="1:24" ht="16.5" hidden="1" customHeight="1" thickBot="1" x14ac:dyDescent="0.3">
      <c r="A6" s="309"/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1"/>
    </row>
    <row r="7" spans="1:24" ht="18.75" hidden="1" thickBot="1" x14ac:dyDescent="0.3">
      <c r="A7" s="309"/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1"/>
    </row>
    <row r="8" spans="1:24" s="10" customFormat="1" ht="10.5" hidden="1" customHeight="1" thickBot="1" x14ac:dyDescent="0.25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/>
    </row>
    <row r="9" spans="1:24" s="10" customFormat="1" ht="32.25" customHeight="1" thickBot="1" x14ac:dyDescent="0.25">
      <c r="A9" s="11" t="s">
        <v>6</v>
      </c>
      <c r="B9" s="12" t="s">
        <v>7</v>
      </c>
      <c r="C9" s="12" t="s">
        <v>8</v>
      </c>
      <c r="D9" s="287" t="s">
        <v>9</v>
      </c>
      <c r="E9" s="287"/>
      <c r="F9" s="287"/>
      <c r="G9" s="287"/>
      <c r="H9" s="12" t="s">
        <v>10</v>
      </c>
      <c r="I9" s="12" t="s">
        <v>11</v>
      </c>
      <c r="J9" s="12" t="s">
        <v>12</v>
      </c>
      <c r="K9" s="12" t="s">
        <v>13</v>
      </c>
      <c r="L9" s="287" t="s">
        <v>14</v>
      </c>
      <c r="M9" s="288"/>
      <c r="N9" s="289" t="s">
        <v>15</v>
      </c>
      <c r="O9" s="290"/>
    </row>
    <row r="10" spans="1:24" ht="20.25" hidden="1" customHeight="1" thickBot="1" x14ac:dyDescent="0.25">
      <c r="A10" s="291"/>
      <c r="B10" s="292"/>
      <c r="C10" s="292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4"/>
      <c r="O10" s="295"/>
      <c r="P10" s="10"/>
    </row>
    <row r="11" spans="1:24" ht="39.950000000000003" customHeight="1" x14ac:dyDescent="0.2">
      <c r="A11" s="13"/>
      <c r="B11" s="14" t="s">
        <v>64</v>
      </c>
      <c r="C11" s="14"/>
      <c r="D11" s="250" t="s">
        <v>16</v>
      </c>
      <c r="E11" s="250"/>
      <c r="F11" s="250"/>
      <c r="G11" s="250"/>
      <c r="H11" s="26" t="s">
        <v>95</v>
      </c>
      <c r="I11" s="18">
        <v>8.0299999999999994</v>
      </c>
      <c r="J11" s="18">
        <v>29</v>
      </c>
      <c r="K11" s="18">
        <v>1.3</v>
      </c>
      <c r="L11" s="21">
        <v>0</v>
      </c>
      <c r="M11" s="21">
        <v>120</v>
      </c>
      <c r="N11" s="251">
        <v>2.6</v>
      </c>
      <c r="O11" s="252"/>
    </row>
    <row r="12" spans="1:24" ht="39.950000000000003" customHeight="1" x14ac:dyDescent="0.2">
      <c r="A12" s="19"/>
      <c r="B12" s="14"/>
      <c r="C12" s="14"/>
      <c r="D12" s="342" t="s">
        <v>114</v>
      </c>
      <c r="E12" s="343"/>
      <c r="F12" s="343"/>
      <c r="G12" s="344"/>
      <c r="H12" s="26" t="s">
        <v>115</v>
      </c>
      <c r="I12" s="18">
        <v>8.84</v>
      </c>
      <c r="J12" s="18">
        <v>132</v>
      </c>
      <c r="K12" s="18">
        <v>3.8</v>
      </c>
      <c r="L12" s="21">
        <v>1.5</v>
      </c>
      <c r="M12" s="21">
        <v>102</v>
      </c>
      <c r="N12" s="299">
        <v>25.4</v>
      </c>
      <c r="O12" s="323"/>
    </row>
    <row r="13" spans="1:24" ht="51" customHeight="1" x14ac:dyDescent="0.2">
      <c r="A13" s="19" t="s">
        <v>19</v>
      </c>
      <c r="B13" s="14"/>
      <c r="C13" s="52"/>
      <c r="D13" s="250" t="s">
        <v>96</v>
      </c>
      <c r="E13" s="250"/>
      <c r="F13" s="250"/>
      <c r="G13" s="250"/>
      <c r="H13" s="26" t="s">
        <v>97</v>
      </c>
      <c r="I13" s="18">
        <v>27</v>
      </c>
      <c r="J13" s="18">
        <v>262</v>
      </c>
      <c r="K13" s="18">
        <v>27.6</v>
      </c>
      <c r="L13" s="21">
        <v>16.899999999999999</v>
      </c>
      <c r="M13" s="21">
        <v>110</v>
      </c>
      <c r="N13" s="251">
        <v>0.3</v>
      </c>
      <c r="O13" s="252"/>
    </row>
    <row r="14" spans="1:24" ht="39.950000000000003" customHeight="1" x14ac:dyDescent="0.2">
      <c r="A14" s="19"/>
      <c r="B14" s="14" t="s">
        <v>48</v>
      </c>
      <c r="C14" s="25" t="s">
        <v>98</v>
      </c>
      <c r="D14" s="437" t="s">
        <v>99</v>
      </c>
      <c r="E14" s="438"/>
      <c r="F14" s="438"/>
      <c r="G14" s="439"/>
      <c r="H14" s="26" t="s">
        <v>51</v>
      </c>
      <c r="I14" s="18">
        <v>10.06</v>
      </c>
      <c r="J14" s="56">
        <v>300.70999999999998</v>
      </c>
      <c r="K14" s="18">
        <v>10.6</v>
      </c>
      <c r="L14" s="440">
        <v>12.3</v>
      </c>
      <c r="M14" s="440"/>
      <c r="N14" s="251">
        <v>34.020000000000003</v>
      </c>
      <c r="O14" s="252"/>
    </row>
    <row r="15" spans="1:24" ht="39.950000000000003" customHeight="1" x14ac:dyDescent="0.2">
      <c r="A15" s="104"/>
      <c r="B15" s="14" t="s">
        <v>24</v>
      </c>
      <c r="C15" s="52" t="s">
        <v>25</v>
      </c>
      <c r="D15" s="431" t="s">
        <v>73</v>
      </c>
      <c r="E15" s="432"/>
      <c r="F15" s="432"/>
      <c r="G15" s="433"/>
      <c r="H15" s="26" t="s">
        <v>23</v>
      </c>
      <c r="I15" s="18">
        <v>11.55</v>
      </c>
      <c r="J15" s="18">
        <v>190</v>
      </c>
      <c r="K15" s="18">
        <v>4.9000000000000004</v>
      </c>
      <c r="L15" s="251">
        <v>0</v>
      </c>
      <c r="M15" s="251"/>
      <c r="N15" s="251">
        <v>32.5</v>
      </c>
      <c r="O15" s="252"/>
    </row>
    <row r="16" spans="1:24" ht="39.950000000000003" customHeight="1" thickBot="1" x14ac:dyDescent="0.25">
      <c r="A16" s="105"/>
      <c r="B16" s="106" t="s">
        <v>100</v>
      </c>
      <c r="C16" s="14"/>
      <c r="D16" s="250" t="s">
        <v>101</v>
      </c>
      <c r="E16" s="250"/>
      <c r="F16" s="250"/>
      <c r="G16" s="250"/>
      <c r="H16" s="26" t="s">
        <v>116</v>
      </c>
      <c r="I16" s="18">
        <v>3.77</v>
      </c>
      <c r="J16" s="18">
        <v>132</v>
      </c>
      <c r="K16" s="18">
        <v>3.8</v>
      </c>
      <c r="L16" s="21">
        <v>1.5</v>
      </c>
      <c r="M16" s="21">
        <v>102</v>
      </c>
      <c r="N16" s="299">
        <v>25.4</v>
      </c>
      <c r="O16" s="323"/>
    </row>
    <row r="17" spans="1:17" ht="39.950000000000003" customHeight="1" thickBot="1" x14ac:dyDescent="0.25">
      <c r="A17" s="37" t="s">
        <v>32</v>
      </c>
      <c r="B17" s="37" t="s">
        <v>76</v>
      </c>
      <c r="C17" s="38"/>
      <c r="D17" s="434" t="s">
        <v>77</v>
      </c>
      <c r="E17" s="434"/>
      <c r="F17" s="434"/>
      <c r="G17" s="434"/>
      <c r="H17" s="187" t="s">
        <v>117</v>
      </c>
      <c r="I17" s="112">
        <v>15.75</v>
      </c>
      <c r="J17" s="188">
        <v>53</v>
      </c>
      <c r="K17" s="112">
        <v>0.5</v>
      </c>
      <c r="L17" s="339">
        <v>0</v>
      </c>
      <c r="M17" s="340"/>
      <c r="N17" s="435">
        <v>13.1</v>
      </c>
      <c r="O17" s="436"/>
    </row>
    <row r="18" spans="1:17" ht="39.950000000000003" customHeight="1" thickBot="1" x14ac:dyDescent="0.25">
      <c r="A18" s="43"/>
      <c r="B18" s="44"/>
      <c r="C18" s="44"/>
      <c r="D18" s="272" t="s">
        <v>34</v>
      </c>
      <c r="E18" s="272"/>
      <c r="F18" s="272"/>
      <c r="G18" s="272"/>
      <c r="H18" s="45"/>
      <c r="I18" s="46">
        <f>SUM(I11:I17)</f>
        <v>85</v>
      </c>
      <c r="J18" s="46">
        <f>SUM(J11:J17)</f>
        <v>1098.71</v>
      </c>
      <c r="K18" s="46">
        <f>SUM(K10:K17)</f>
        <v>52.5</v>
      </c>
      <c r="L18" s="273">
        <f>SUM(L10:M17)</f>
        <v>466.2</v>
      </c>
      <c r="M18" s="273"/>
      <c r="N18" s="273">
        <f>SUM(N10:O17)</f>
        <v>133.32</v>
      </c>
      <c r="O18" s="274"/>
    </row>
    <row r="19" spans="1:17" ht="29.25" hidden="1" customHeight="1" thickBot="1" x14ac:dyDescent="0.25">
      <c r="A19" s="275"/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7"/>
    </row>
    <row r="20" spans="1:17" ht="39.950000000000003" customHeight="1" x14ac:dyDescent="0.2">
      <c r="A20" s="13"/>
      <c r="B20" s="113" t="s">
        <v>64</v>
      </c>
      <c r="C20" s="113"/>
      <c r="D20" s="428" t="s">
        <v>103</v>
      </c>
      <c r="E20" s="428"/>
      <c r="F20" s="428"/>
      <c r="G20" s="428"/>
      <c r="H20" s="189" t="s">
        <v>38</v>
      </c>
      <c r="I20" s="190">
        <v>12.71</v>
      </c>
      <c r="J20" s="190">
        <v>10.4</v>
      </c>
      <c r="K20" s="190">
        <v>0.8</v>
      </c>
      <c r="L20" s="191">
        <v>0</v>
      </c>
      <c r="M20" s="191">
        <f>SUM(L20)</f>
        <v>0</v>
      </c>
      <c r="N20" s="429">
        <v>1.8</v>
      </c>
      <c r="O20" s="430"/>
    </row>
    <row r="21" spans="1:17" ht="49.5" customHeight="1" x14ac:dyDescent="0.2">
      <c r="A21" s="19"/>
      <c r="B21" s="117" t="s">
        <v>39</v>
      </c>
      <c r="C21" s="52" t="s">
        <v>104</v>
      </c>
      <c r="D21" s="422" t="s">
        <v>105</v>
      </c>
      <c r="E21" s="423"/>
      <c r="F21" s="423"/>
      <c r="G21" s="424"/>
      <c r="H21" s="26" t="s">
        <v>86</v>
      </c>
      <c r="I21" s="18">
        <v>8.2799999999999994</v>
      </c>
      <c r="J21" s="18">
        <v>179.6</v>
      </c>
      <c r="K21" s="18">
        <v>8</v>
      </c>
      <c r="L21" s="21">
        <v>5</v>
      </c>
      <c r="M21" s="21">
        <f>SUM(L21)</f>
        <v>5</v>
      </c>
      <c r="N21" s="251">
        <v>21.8</v>
      </c>
      <c r="O21" s="252"/>
    </row>
    <row r="22" spans="1:17" ht="39.950000000000003" customHeight="1" x14ac:dyDescent="0.2">
      <c r="A22" s="19"/>
      <c r="B22" s="14" t="s">
        <v>43</v>
      </c>
      <c r="C22" s="52" t="s">
        <v>106</v>
      </c>
      <c r="D22" s="425" t="s">
        <v>107</v>
      </c>
      <c r="E22" s="426"/>
      <c r="F22" s="426"/>
      <c r="G22" s="427"/>
      <c r="H22" s="26" t="s">
        <v>38</v>
      </c>
      <c r="I22" s="18">
        <v>44.84</v>
      </c>
      <c r="J22" s="18">
        <v>331.3</v>
      </c>
      <c r="K22" s="18">
        <v>9.1</v>
      </c>
      <c r="L22" s="21">
        <v>6.2</v>
      </c>
      <c r="M22" s="21">
        <f>SUM(L22)</f>
        <v>6.2</v>
      </c>
      <c r="N22" s="251">
        <v>9.6</v>
      </c>
      <c r="O22" s="252"/>
    </row>
    <row r="23" spans="1:17" ht="39.950000000000003" customHeight="1" x14ac:dyDescent="0.2">
      <c r="A23" s="19" t="s">
        <v>47</v>
      </c>
      <c r="B23" s="51" t="s">
        <v>48</v>
      </c>
      <c r="C23" s="50" t="s">
        <v>108</v>
      </c>
      <c r="D23" s="324" t="s">
        <v>109</v>
      </c>
      <c r="E23" s="324"/>
      <c r="F23" s="324"/>
      <c r="G23" s="324"/>
      <c r="H23" s="16" t="s">
        <v>51</v>
      </c>
      <c r="I23" s="17">
        <v>15.84</v>
      </c>
      <c r="J23" s="17">
        <v>225.9</v>
      </c>
      <c r="K23" s="17">
        <v>2.6</v>
      </c>
      <c r="L23" s="256">
        <v>7.98</v>
      </c>
      <c r="M23" s="256"/>
      <c r="N23" s="256">
        <v>11.3</v>
      </c>
      <c r="O23" s="257"/>
    </row>
    <row r="24" spans="1:17" ht="39.950000000000003" customHeight="1" x14ac:dyDescent="0.2">
      <c r="A24" s="19"/>
      <c r="B24" s="51" t="s">
        <v>52</v>
      </c>
      <c r="C24" s="50" t="s">
        <v>53</v>
      </c>
      <c r="D24" s="253" t="s">
        <v>54</v>
      </c>
      <c r="E24" s="254"/>
      <c r="F24" s="254"/>
      <c r="G24" s="255"/>
      <c r="H24" s="16" t="s">
        <v>23</v>
      </c>
      <c r="I24" s="17">
        <v>11.93</v>
      </c>
      <c r="J24" s="18">
        <v>106.8</v>
      </c>
      <c r="K24" s="18">
        <v>0.2</v>
      </c>
      <c r="L24" s="21">
        <v>0</v>
      </c>
      <c r="M24" s="21">
        <f>SUM(L24)</f>
        <v>0</v>
      </c>
      <c r="N24" s="251">
        <v>27.8</v>
      </c>
      <c r="O24" s="252"/>
    </row>
    <row r="25" spans="1:17" ht="39.950000000000003" customHeight="1" x14ac:dyDescent="0.2">
      <c r="A25" s="19"/>
      <c r="B25" s="51" t="s">
        <v>55</v>
      </c>
      <c r="C25" s="192"/>
      <c r="D25" s="324" t="s">
        <v>56</v>
      </c>
      <c r="E25" s="324"/>
      <c r="F25" s="324"/>
      <c r="G25" s="324"/>
      <c r="H25" s="30" t="s">
        <v>102</v>
      </c>
      <c r="I25" s="31">
        <v>3.38</v>
      </c>
      <c r="J25" s="83">
        <v>72.400000000000006</v>
      </c>
      <c r="K25" s="83">
        <v>2.6</v>
      </c>
      <c r="L25" s="85">
        <v>0.5</v>
      </c>
      <c r="M25" s="85">
        <f>SUM(L25)</f>
        <v>0.5</v>
      </c>
      <c r="N25" s="286">
        <v>13.7</v>
      </c>
      <c r="O25" s="420"/>
    </row>
    <row r="26" spans="1:17" ht="39.950000000000003" customHeight="1" x14ac:dyDescent="0.2">
      <c r="A26" s="54"/>
      <c r="B26" s="119"/>
      <c r="C26" s="119"/>
      <c r="D26" s="421" t="s">
        <v>111</v>
      </c>
      <c r="E26" s="421"/>
      <c r="F26" s="421"/>
      <c r="G26" s="421"/>
      <c r="H26" s="120" t="s">
        <v>112</v>
      </c>
      <c r="I26" s="193">
        <v>3.02</v>
      </c>
      <c r="J26" s="83">
        <v>72.400000000000006</v>
      </c>
      <c r="K26" s="83">
        <v>2.6</v>
      </c>
      <c r="L26" s="85">
        <v>0.5</v>
      </c>
      <c r="M26" s="85">
        <f>SUM(L26)</f>
        <v>0.5</v>
      </c>
      <c r="N26" s="286">
        <v>13.7</v>
      </c>
      <c r="O26" s="420"/>
    </row>
    <row r="27" spans="1:17" ht="37.5" customHeight="1" thickBot="1" x14ac:dyDescent="0.25">
      <c r="A27" s="57"/>
      <c r="B27" s="58"/>
      <c r="C27" s="58"/>
      <c r="D27" s="247" t="s">
        <v>34</v>
      </c>
      <c r="E27" s="247"/>
      <c r="F27" s="247"/>
      <c r="G27" s="247"/>
      <c r="H27" s="59"/>
      <c r="I27" s="60">
        <f>SUM(I20:I26)</f>
        <v>100.00000000000001</v>
      </c>
      <c r="J27" s="60">
        <f>SUM(J20:J26)</f>
        <v>998.79999999999984</v>
      </c>
      <c r="K27" s="60">
        <f>SUM(K20:K26)</f>
        <v>25.900000000000002</v>
      </c>
      <c r="L27" s="248">
        <f>SUM(L20:M26)</f>
        <v>32.379999999999995</v>
      </c>
      <c r="M27" s="248"/>
      <c r="N27" s="248">
        <f>SUM(N20:O26)</f>
        <v>99.7</v>
      </c>
      <c r="O27" s="249"/>
    </row>
    <row r="28" spans="1:17" ht="39.75" hidden="1" customHeight="1" thickBot="1" x14ac:dyDescent="0.35">
      <c r="A28" s="234"/>
      <c r="B28" s="235"/>
      <c r="C28" s="235"/>
      <c r="D28" s="235"/>
      <c r="E28" s="235"/>
      <c r="F28" s="235"/>
      <c r="G28" s="235"/>
      <c r="H28" s="61"/>
      <c r="I28" s="61"/>
      <c r="J28" s="61"/>
      <c r="K28" s="61"/>
      <c r="L28" s="61"/>
      <c r="M28" s="61"/>
      <c r="N28" s="235"/>
      <c r="O28" s="236"/>
    </row>
    <row r="29" spans="1:17" ht="39.75" hidden="1" customHeight="1" thickBot="1" x14ac:dyDescent="0.25">
      <c r="A29" s="62"/>
      <c r="B29" s="63"/>
      <c r="C29" s="63"/>
      <c r="D29" s="237"/>
      <c r="E29" s="237"/>
      <c r="F29" s="237"/>
      <c r="G29" s="237"/>
      <c r="H29" s="64"/>
      <c r="I29" s="65"/>
      <c r="J29" s="66"/>
      <c r="K29" s="66"/>
      <c r="L29" s="238"/>
      <c r="M29" s="239"/>
      <c r="N29" s="239"/>
      <c r="O29" s="240"/>
    </row>
    <row r="30" spans="1:17" ht="39.75" hidden="1" customHeight="1" x14ac:dyDescent="0.2">
      <c r="A30" s="91"/>
      <c r="B30" s="92"/>
      <c r="C30" s="92"/>
      <c r="D30" s="241"/>
      <c r="E30" s="241"/>
      <c r="F30" s="241"/>
      <c r="G30" s="241"/>
      <c r="H30" s="93"/>
      <c r="I30" s="94"/>
      <c r="J30" s="95"/>
      <c r="K30" s="95"/>
      <c r="L30" s="242"/>
      <c r="M30" s="242"/>
      <c r="N30" s="242"/>
      <c r="O30" s="243"/>
    </row>
    <row r="31" spans="1:17" ht="39.950000000000003" customHeight="1" thickBot="1" x14ac:dyDescent="0.35">
      <c r="A31" s="96"/>
      <c r="B31" s="97"/>
      <c r="C31" s="97"/>
      <c r="D31" s="228" t="s">
        <v>62</v>
      </c>
      <c r="E31" s="229"/>
      <c r="F31" s="229"/>
      <c r="G31" s="98"/>
      <c r="H31" s="99"/>
      <c r="I31" s="100">
        <f>I18+I27+I30</f>
        <v>185</v>
      </c>
      <c r="J31" s="101">
        <f>J18+J27</f>
        <v>2097.5099999999998</v>
      </c>
      <c r="K31" s="101">
        <f>SUM(K18+K27)</f>
        <v>78.400000000000006</v>
      </c>
      <c r="L31" s="230">
        <f>L18+L27</f>
        <v>498.58</v>
      </c>
      <c r="M31" s="231"/>
      <c r="N31" s="232">
        <f>N18+N27</f>
        <v>233.01999999999998</v>
      </c>
      <c r="O31" s="233"/>
    </row>
    <row r="32" spans="1:17" ht="19.5" customHeight="1" x14ac:dyDescent="0.25">
      <c r="A32" s="102"/>
      <c r="B32" s="78"/>
      <c r="C32" s="78"/>
      <c r="D32" s="78"/>
      <c r="E32" s="78"/>
      <c r="F32" s="78"/>
      <c r="G32" s="78"/>
      <c r="H32" s="78"/>
      <c r="I32" s="78"/>
      <c r="J32" s="78"/>
      <c r="K32" s="5"/>
      <c r="L32" s="5"/>
      <c r="M32" s="5"/>
      <c r="N32" s="5"/>
      <c r="O32" s="5"/>
      <c r="P32" s="5"/>
      <c r="Q32" s="5"/>
    </row>
    <row r="33" spans="1:34" ht="30.75" customHeight="1" x14ac:dyDescent="0.25">
      <c r="A33" s="78"/>
      <c r="B33" s="78"/>
      <c r="C33" s="78"/>
      <c r="D33" s="78"/>
      <c r="E33" s="227"/>
      <c r="F33" s="227"/>
      <c r="G33" s="227"/>
      <c r="H33" s="78"/>
      <c r="I33" s="78"/>
      <c r="J33" s="78"/>
      <c r="K33" s="5"/>
      <c r="L33" s="5"/>
      <c r="M33" s="5"/>
      <c r="N33" s="5"/>
      <c r="O33" s="5"/>
      <c r="P33" s="5"/>
      <c r="Q33" s="5"/>
    </row>
    <row r="34" spans="1:34" ht="15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34" ht="29.4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34" ht="12.9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34" ht="16.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34" ht="0.75" customHeight="1" x14ac:dyDescent="0.2">
      <c r="A38" s="9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8"/>
    </row>
    <row r="39" spans="1:34" ht="0.75" hidden="1" customHeight="1" thickBot="1" x14ac:dyDescent="0.25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1"/>
    </row>
    <row r="40" spans="1:34" hidden="1" x14ac:dyDescent="0.2"/>
    <row r="41" spans="1:34" hidden="1" x14ac:dyDescent="0.2"/>
    <row r="42" spans="1:34" hidden="1" x14ac:dyDescent="0.2"/>
    <row r="44" spans="1:34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</sheetData>
  <mergeCells count="61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D11:G11"/>
    <mergeCell ref="N11:O11"/>
    <mergeCell ref="D17:G17"/>
    <mergeCell ref="L17:M17"/>
    <mergeCell ref="N17:O17"/>
    <mergeCell ref="D12:G12"/>
    <mergeCell ref="N12:O12"/>
    <mergeCell ref="D13:G13"/>
    <mergeCell ref="N13:O13"/>
    <mergeCell ref="D14:G14"/>
    <mergeCell ref="L14:M14"/>
    <mergeCell ref="N14:O14"/>
    <mergeCell ref="D15:G15"/>
    <mergeCell ref="L15:M15"/>
    <mergeCell ref="N15:O15"/>
    <mergeCell ref="D16:G16"/>
    <mergeCell ref="N16:O16"/>
    <mergeCell ref="D18:G18"/>
    <mergeCell ref="L18:M18"/>
    <mergeCell ref="N18:O18"/>
    <mergeCell ref="A19:O19"/>
    <mergeCell ref="D20:G20"/>
    <mergeCell ref="N20:O20"/>
    <mergeCell ref="D21:G21"/>
    <mergeCell ref="N21:O21"/>
    <mergeCell ref="D22:G22"/>
    <mergeCell ref="N22:O22"/>
    <mergeCell ref="D23:G23"/>
    <mergeCell ref="L23:M23"/>
    <mergeCell ref="N23:O23"/>
    <mergeCell ref="D29:G29"/>
    <mergeCell ref="L29:M29"/>
    <mergeCell ref="N29:O29"/>
    <mergeCell ref="D24:G24"/>
    <mergeCell ref="N24:O24"/>
    <mergeCell ref="D25:G25"/>
    <mergeCell ref="N25:O25"/>
    <mergeCell ref="D26:G26"/>
    <mergeCell ref="N26:O26"/>
    <mergeCell ref="D27:G27"/>
    <mergeCell ref="L27:M27"/>
    <mergeCell ref="N27:O27"/>
    <mergeCell ref="A28:G28"/>
    <mergeCell ref="N28:O28"/>
    <mergeCell ref="D30:G30"/>
    <mergeCell ref="L30:M30"/>
    <mergeCell ref="N30:O30"/>
    <mergeCell ref="D31:F31"/>
    <mergeCell ref="L31:M31"/>
    <mergeCell ref="N31:O31"/>
    <mergeCell ref="E33:G33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9"/>
  <sheetViews>
    <sheetView view="pageBreakPreview" topLeftCell="A24" zoomScale="75" zoomScaleNormal="75" zoomScaleSheetLayoutView="75" workbookViewId="0">
      <selection activeCell="A33" sqref="A33:XFD38"/>
    </sheetView>
  </sheetViews>
  <sheetFormatPr defaultRowHeight="12.75" x14ac:dyDescent="0.2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0.42578125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 x14ac:dyDescent="0.25">
      <c r="A1" t="s">
        <v>0</v>
      </c>
    </row>
    <row r="2" spans="1:24" s="3" customFormat="1" ht="120.75" customHeight="1" thickBot="1" x14ac:dyDescent="0.4">
      <c r="A2" s="1" t="s">
        <v>1</v>
      </c>
      <c r="B2" s="301"/>
      <c r="C2" s="302"/>
      <c r="D2" s="301" t="s">
        <v>2</v>
      </c>
      <c r="E2" s="303"/>
      <c r="F2" s="303"/>
      <c r="G2" s="303"/>
      <c r="H2" s="303"/>
      <c r="I2" s="303"/>
      <c r="J2" s="303"/>
      <c r="K2" s="304"/>
      <c r="L2" s="2" t="s">
        <v>3</v>
      </c>
      <c r="M2" s="305" t="s">
        <v>118</v>
      </c>
      <c r="N2" s="303"/>
      <c r="O2" s="304"/>
      <c r="Q2" s="194"/>
      <c r="S2" s="4"/>
      <c r="T2" s="5"/>
      <c r="U2" s="5"/>
      <c r="V2" s="5"/>
      <c r="W2" s="5"/>
      <c r="X2" s="5"/>
    </row>
    <row r="3" spans="1:24" ht="22.5" hidden="1" customHeight="1" x14ac:dyDescent="0.2">
      <c r="A3" s="6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P3" s="5"/>
      <c r="Q3" s="8"/>
      <c r="T3" s="5"/>
      <c r="U3" s="5"/>
      <c r="V3" s="5"/>
      <c r="W3" s="5"/>
      <c r="X3" s="5"/>
    </row>
    <row r="4" spans="1:24" ht="15.75" hidden="1" customHeight="1" x14ac:dyDescent="0.2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P4" s="5"/>
      <c r="Q4" s="8"/>
      <c r="T4" s="5"/>
      <c r="U4" s="5"/>
      <c r="V4" s="5"/>
      <c r="W4" s="5"/>
      <c r="X4" s="5"/>
    </row>
    <row r="5" spans="1:24" ht="63.75" customHeight="1" thickBot="1" x14ac:dyDescent="0.25">
      <c r="A5" s="306" t="s">
        <v>5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8"/>
      <c r="P5" s="5"/>
      <c r="Q5" s="8"/>
      <c r="T5" s="5"/>
      <c r="U5" s="5"/>
      <c r="V5" s="5"/>
      <c r="W5" s="5"/>
      <c r="X5" s="5"/>
    </row>
    <row r="6" spans="1:24" ht="16.5" hidden="1" customHeight="1" thickBot="1" x14ac:dyDescent="0.3">
      <c r="A6" s="309"/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1"/>
      <c r="P6" s="5"/>
      <c r="Q6" s="8"/>
    </row>
    <row r="7" spans="1:24" ht="18.75" hidden="1" thickBot="1" x14ac:dyDescent="0.3">
      <c r="A7" s="309"/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1"/>
      <c r="P7" s="5"/>
      <c r="Q7" s="8"/>
    </row>
    <row r="8" spans="1:24" s="10" customFormat="1" ht="10.5" hidden="1" customHeight="1" thickBot="1" x14ac:dyDescent="0.25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 s="5"/>
      <c r="Q8" s="195"/>
    </row>
    <row r="9" spans="1:24" s="10" customFormat="1" ht="32.25" customHeight="1" thickBot="1" x14ac:dyDescent="0.25">
      <c r="A9" s="11" t="s">
        <v>6</v>
      </c>
      <c r="B9" s="12" t="s">
        <v>7</v>
      </c>
      <c r="C9" s="12" t="s">
        <v>8</v>
      </c>
      <c r="D9" s="287" t="s">
        <v>9</v>
      </c>
      <c r="E9" s="287"/>
      <c r="F9" s="287"/>
      <c r="G9" s="287"/>
      <c r="H9" s="12" t="s">
        <v>10</v>
      </c>
      <c r="I9" s="12" t="s">
        <v>11</v>
      </c>
      <c r="J9" s="12" t="s">
        <v>12</v>
      </c>
      <c r="K9" s="12" t="s">
        <v>13</v>
      </c>
      <c r="L9" s="287" t="s">
        <v>14</v>
      </c>
      <c r="M9" s="288"/>
      <c r="N9" s="289" t="s">
        <v>15</v>
      </c>
      <c r="O9" s="290"/>
      <c r="P9" s="196"/>
      <c r="Q9" s="195"/>
    </row>
    <row r="10" spans="1:24" ht="20.25" hidden="1" customHeight="1" thickBot="1" x14ac:dyDescent="0.25">
      <c r="A10" s="291"/>
      <c r="B10" s="292"/>
      <c r="C10" s="292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4"/>
      <c r="O10" s="295"/>
      <c r="P10" s="196"/>
      <c r="Q10" s="8"/>
    </row>
    <row r="11" spans="1:24" ht="39.950000000000003" customHeight="1" x14ac:dyDescent="0.2">
      <c r="A11" s="13"/>
      <c r="B11" s="14" t="s">
        <v>64</v>
      </c>
      <c r="C11" s="197"/>
      <c r="D11" s="250" t="s">
        <v>114</v>
      </c>
      <c r="E11" s="250"/>
      <c r="F11" s="250"/>
      <c r="G11" s="250"/>
      <c r="H11" s="198" t="s">
        <v>115</v>
      </c>
      <c r="I11" s="83">
        <v>7.82</v>
      </c>
      <c r="J11" s="31">
        <v>159.30000000000001</v>
      </c>
      <c r="K11" s="31">
        <v>12</v>
      </c>
      <c r="L11" s="199">
        <v>54</v>
      </c>
      <c r="M11" s="200">
        <v>102</v>
      </c>
      <c r="N11" s="265">
        <v>71</v>
      </c>
      <c r="O11" s="267"/>
      <c r="P11" s="5"/>
      <c r="Q11" s="8"/>
    </row>
    <row r="12" spans="1:24" ht="39.950000000000003" customHeight="1" x14ac:dyDescent="0.2">
      <c r="A12" s="19"/>
      <c r="B12" s="14" t="s">
        <v>20</v>
      </c>
      <c r="C12" s="52" t="s">
        <v>119</v>
      </c>
      <c r="D12" s="449" t="s">
        <v>120</v>
      </c>
      <c r="E12" s="450"/>
      <c r="F12" s="450"/>
      <c r="G12" s="451"/>
      <c r="H12" s="26" t="s">
        <v>121</v>
      </c>
      <c r="I12" s="83">
        <v>44.74</v>
      </c>
      <c r="J12" s="17">
        <v>462</v>
      </c>
      <c r="K12" s="17">
        <v>27.8</v>
      </c>
      <c r="L12" s="201">
        <v>20.85</v>
      </c>
      <c r="M12" s="202">
        <v>450</v>
      </c>
      <c r="N12" s="265">
        <v>40.049999999999997</v>
      </c>
      <c r="O12" s="267"/>
      <c r="P12" s="5"/>
      <c r="Q12" s="8"/>
    </row>
    <row r="13" spans="1:24" ht="51" customHeight="1" x14ac:dyDescent="0.2">
      <c r="A13" s="19" t="s">
        <v>19</v>
      </c>
      <c r="B13" s="14"/>
      <c r="C13" s="22"/>
      <c r="D13" s="250" t="s">
        <v>122</v>
      </c>
      <c r="E13" s="250"/>
      <c r="F13" s="250"/>
      <c r="G13" s="250"/>
      <c r="H13" s="26" t="s">
        <v>123</v>
      </c>
      <c r="I13" s="18">
        <v>26.54</v>
      </c>
      <c r="J13" s="31">
        <v>121</v>
      </c>
      <c r="K13" s="31">
        <v>25</v>
      </c>
      <c r="L13" s="265">
        <v>26</v>
      </c>
      <c r="M13" s="266"/>
      <c r="N13" s="452">
        <v>78</v>
      </c>
      <c r="O13" s="453"/>
      <c r="P13" s="5"/>
      <c r="Q13" s="8"/>
    </row>
    <row r="14" spans="1:24" ht="39.950000000000003" customHeight="1" x14ac:dyDescent="0.2">
      <c r="A14" s="19"/>
      <c r="B14" s="14" t="s">
        <v>24</v>
      </c>
      <c r="C14" s="52" t="s">
        <v>72</v>
      </c>
      <c r="D14" s="282" t="s">
        <v>124</v>
      </c>
      <c r="E14" s="282"/>
      <c r="F14" s="282"/>
      <c r="G14" s="282"/>
      <c r="H14" s="26" t="s">
        <v>23</v>
      </c>
      <c r="I14" s="83">
        <v>5.49</v>
      </c>
      <c r="J14" s="17">
        <v>60</v>
      </c>
      <c r="K14" s="17">
        <v>0</v>
      </c>
      <c r="L14" s="23">
        <v>0</v>
      </c>
      <c r="M14" s="23">
        <v>0</v>
      </c>
      <c r="N14" s="256">
        <v>15.7</v>
      </c>
      <c r="O14" s="257"/>
      <c r="P14" s="5"/>
      <c r="Q14" s="8"/>
    </row>
    <row r="15" spans="1:24" ht="39.950000000000003" customHeight="1" x14ac:dyDescent="0.2">
      <c r="A15" s="104"/>
      <c r="B15" s="203" t="s">
        <v>100</v>
      </c>
      <c r="C15" s="203"/>
      <c r="D15" s="448" t="s">
        <v>101</v>
      </c>
      <c r="E15" s="448"/>
      <c r="F15" s="448"/>
      <c r="G15" s="448"/>
      <c r="H15" s="198" t="s">
        <v>57</v>
      </c>
      <c r="I15" s="83">
        <v>5.28</v>
      </c>
      <c r="J15" s="83">
        <v>69</v>
      </c>
      <c r="K15" s="83">
        <v>12.3</v>
      </c>
      <c r="L15" s="85">
        <v>11.5</v>
      </c>
      <c r="M15" s="85">
        <v>104</v>
      </c>
      <c r="N15" s="286">
        <v>7.4</v>
      </c>
      <c r="O15" s="420"/>
      <c r="P15" s="5"/>
      <c r="Q15" s="8"/>
    </row>
    <row r="16" spans="1:24" ht="39.950000000000003" customHeight="1" thickBot="1" x14ac:dyDescent="0.25">
      <c r="A16" s="105"/>
      <c r="B16" s="14"/>
      <c r="C16" s="14"/>
      <c r="D16" s="250"/>
      <c r="E16" s="250"/>
      <c r="F16" s="250"/>
      <c r="G16" s="250"/>
      <c r="H16" s="26"/>
      <c r="I16" s="18"/>
      <c r="J16" s="18"/>
      <c r="K16" s="18"/>
      <c r="L16" s="21"/>
      <c r="M16" s="21"/>
      <c r="N16" s="299"/>
      <c r="O16" s="323"/>
      <c r="P16" s="5"/>
      <c r="Q16" s="8"/>
    </row>
    <row r="17" spans="1:17" ht="39.950000000000003" customHeight="1" thickBot="1" x14ac:dyDescent="0.25">
      <c r="A17" s="37" t="s">
        <v>32</v>
      </c>
      <c r="B17" s="37" t="s">
        <v>76</v>
      </c>
      <c r="C17" s="38"/>
      <c r="D17" s="434"/>
      <c r="E17" s="434"/>
      <c r="F17" s="434"/>
      <c r="G17" s="434"/>
      <c r="H17" s="187"/>
      <c r="I17" s="112"/>
      <c r="J17" s="188"/>
      <c r="K17" s="112"/>
      <c r="L17" s="339"/>
      <c r="M17" s="340"/>
      <c r="N17" s="435"/>
      <c r="O17" s="436"/>
      <c r="P17" s="5"/>
      <c r="Q17" s="8"/>
    </row>
    <row r="18" spans="1:17" ht="39.950000000000003" customHeight="1" thickBot="1" x14ac:dyDescent="0.25">
      <c r="A18" s="43"/>
      <c r="B18" s="44"/>
      <c r="C18" s="44"/>
      <c r="D18" s="272" t="s">
        <v>34</v>
      </c>
      <c r="E18" s="272"/>
      <c r="F18" s="272"/>
      <c r="G18" s="272"/>
      <c r="H18" s="45"/>
      <c r="I18" s="46">
        <f>SUM(I11:I17)</f>
        <v>89.86999999999999</v>
      </c>
      <c r="J18" s="46">
        <f>SUM(J11:J17)</f>
        <v>871.3</v>
      </c>
      <c r="K18" s="46">
        <f>SUM(K10:K17)</f>
        <v>77.099999999999994</v>
      </c>
      <c r="L18" s="273">
        <f>SUM(L10:M17)</f>
        <v>768.35</v>
      </c>
      <c r="M18" s="273"/>
      <c r="N18" s="273">
        <f>SUM(N10:O17)</f>
        <v>212.15</v>
      </c>
      <c r="O18" s="274"/>
      <c r="P18" s="5"/>
      <c r="Q18" s="8"/>
    </row>
    <row r="19" spans="1:17" ht="29.25" hidden="1" customHeight="1" thickBot="1" x14ac:dyDescent="0.25">
      <c r="A19" s="275"/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7"/>
      <c r="P19" s="5"/>
      <c r="Q19" s="8"/>
    </row>
    <row r="20" spans="1:17" ht="51" customHeight="1" x14ac:dyDescent="0.2">
      <c r="A20" s="13"/>
      <c r="B20" s="113" t="s">
        <v>64</v>
      </c>
      <c r="C20" s="52" t="s">
        <v>125</v>
      </c>
      <c r="D20" s="282" t="s">
        <v>126</v>
      </c>
      <c r="E20" s="282"/>
      <c r="F20" s="282"/>
      <c r="G20" s="282"/>
      <c r="H20" s="26" t="s">
        <v>38</v>
      </c>
      <c r="I20" s="18">
        <v>12.92</v>
      </c>
      <c r="J20" s="115">
        <v>158.6</v>
      </c>
      <c r="K20" s="18">
        <v>1.75</v>
      </c>
      <c r="L20" s="116"/>
      <c r="M20" s="116">
        <v>6.18</v>
      </c>
      <c r="N20" s="446">
        <v>9.25</v>
      </c>
      <c r="O20" s="447"/>
      <c r="P20" s="5"/>
      <c r="Q20" s="8"/>
    </row>
    <row r="21" spans="1:17" ht="49.5" customHeight="1" x14ac:dyDescent="0.2">
      <c r="A21" s="19"/>
      <c r="B21" s="117" t="s">
        <v>39</v>
      </c>
      <c r="C21" s="204" t="s">
        <v>127</v>
      </c>
      <c r="D21" s="428" t="s">
        <v>128</v>
      </c>
      <c r="E21" s="428"/>
      <c r="F21" s="428"/>
      <c r="G21" s="428"/>
      <c r="H21" s="205" t="s">
        <v>129</v>
      </c>
      <c r="I21" s="206">
        <v>13.04</v>
      </c>
      <c r="J21" s="190">
        <v>205.6</v>
      </c>
      <c r="K21" s="190">
        <v>8.4</v>
      </c>
      <c r="L21" s="429">
        <v>8.9</v>
      </c>
      <c r="M21" s="429"/>
      <c r="N21" s="429">
        <v>24.6</v>
      </c>
      <c r="O21" s="430"/>
      <c r="P21" s="5"/>
      <c r="Q21" s="8"/>
    </row>
    <row r="22" spans="1:17" ht="39.950000000000003" customHeight="1" x14ac:dyDescent="0.2">
      <c r="A22" s="19"/>
      <c r="B22" s="14" t="s">
        <v>43</v>
      </c>
      <c r="C22" s="50" t="s">
        <v>130</v>
      </c>
      <c r="D22" s="268" t="s">
        <v>131</v>
      </c>
      <c r="E22" s="268"/>
      <c r="F22" s="268"/>
      <c r="G22" s="268"/>
      <c r="H22" s="16" t="s">
        <v>132</v>
      </c>
      <c r="I22" s="17">
        <v>59.67</v>
      </c>
      <c r="J22" s="17">
        <v>409.7</v>
      </c>
      <c r="K22" s="17">
        <v>30.6</v>
      </c>
      <c r="L22" s="23">
        <v>20.7</v>
      </c>
      <c r="M22" s="23">
        <v>45.3</v>
      </c>
      <c r="N22" s="256">
        <v>25.3</v>
      </c>
      <c r="O22" s="257"/>
      <c r="P22" s="5"/>
      <c r="Q22" s="8"/>
    </row>
    <row r="23" spans="1:17" ht="39.950000000000003" customHeight="1" x14ac:dyDescent="0.2">
      <c r="A23" s="19" t="s">
        <v>47</v>
      </c>
      <c r="B23" s="51" t="s">
        <v>52</v>
      </c>
      <c r="C23" s="52" t="s">
        <v>133</v>
      </c>
      <c r="D23" s="250" t="s">
        <v>88</v>
      </c>
      <c r="E23" s="250"/>
      <c r="F23" s="250"/>
      <c r="G23" s="250"/>
      <c r="H23" s="26" t="s">
        <v>23</v>
      </c>
      <c r="I23" s="18">
        <v>6.95</v>
      </c>
      <c r="J23" s="56">
        <v>60</v>
      </c>
      <c r="K23" s="18">
        <v>0</v>
      </c>
      <c r="L23" s="207">
        <v>0</v>
      </c>
      <c r="M23" s="207">
        <v>0</v>
      </c>
      <c r="N23" s="251">
        <v>15.7</v>
      </c>
      <c r="O23" s="252"/>
      <c r="P23" s="5"/>
      <c r="Q23" s="8"/>
    </row>
    <row r="24" spans="1:17" ht="39.950000000000003" customHeight="1" x14ac:dyDescent="0.2">
      <c r="A24" s="19"/>
      <c r="B24" s="51" t="s">
        <v>55</v>
      </c>
      <c r="C24" s="51"/>
      <c r="D24" s="250" t="s">
        <v>56</v>
      </c>
      <c r="E24" s="250"/>
      <c r="F24" s="250"/>
      <c r="G24" s="250"/>
      <c r="H24" s="26" t="s">
        <v>134</v>
      </c>
      <c r="I24" s="17">
        <v>3.02</v>
      </c>
      <c r="J24" s="18">
        <v>3.3</v>
      </c>
      <c r="K24" s="208">
        <v>0.99</v>
      </c>
      <c r="L24" s="209">
        <v>14.19</v>
      </c>
      <c r="M24" s="21">
        <v>12</v>
      </c>
      <c r="N24" s="441">
        <v>78.87</v>
      </c>
      <c r="O24" s="442"/>
      <c r="P24" s="5"/>
      <c r="Q24" s="8"/>
    </row>
    <row r="25" spans="1:17" ht="39.950000000000003" customHeight="1" x14ac:dyDescent="0.2">
      <c r="A25" s="19"/>
      <c r="B25" s="51"/>
      <c r="C25" s="51"/>
      <c r="D25" s="324" t="s">
        <v>111</v>
      </c>
      <c r="E25" s="324"/>
      <c r="F25" s="324"/>
      <c r="G25" s="324"/>
      <c r="H25" s="16" t="s">
        <v>135</v>
      </c>
      <c r="I25" s="17">
        <v>4.4000000000000004</v>
      </c>
      <c r="J25" s="18">
        <v>3.3</v>
      </c>
      <c r="K25" s="208">
        <v>0.99</v>
      </c>
      <c r="L25" s="209">
        <v>14.19</v>
      </c>
      <c r="M25" s="21">
        <v>13.5</v>
      </c>
      <c r="N25" s="441">
        <v>78.87</v>
      </c>
      <c r="O25" s="442"/>
      <c r="P25" s="5"/>
      <c r="Q25" s="8"/>
    </row>
    <row r="26" spans="1:17" ht="39.950000000000003" customHeight="1" thickBot="1" x14ac:dyDescent="0.25">
      <c r="A26" s="32"/>
      <c r="B26" s="210"/>
      <c r="C26" s="210"/>
      <c r="D26" s="443"/>
      <c r="E26" s="443"/>
      <c r="F26" s="443"/>
      <c r="G26" s="443"/>
      <c r="H26" s="211"/>
      <c r="I26" s="212"/>
      <c r="J26" s="213"/>
      <c r="K26" s="213"/>
      <c r="L26" s="444"/>
      <c r="M26" s="444"/>
      <c r="N26" s="444"/>
      <c r="O26" s="445"/>
      <c r="P26" s="5"/>
      <c r="Q26" s="8"/>
    </row>
    <row r="27" spans="1:17" ht="37.5" customHeight="1" thickBot="1" x14ac:dyDescent="0.25">
      <c r="A27" s="57"/>
      <c r="B27" s="58"/>
      <c r="C27" s="58"/>
      <c r="D27" s="247" t="s">
        <v>34</v>
      </c>
      <c r="E27" s="247"/>
      <c r="F27" s="247"/>
      <c r="G27" s="247"/>
      <c r="H27" s="59"/>
      <c r="I27" s="60">
        <f>SUM(I20:I26)</f>
        <v>100</v>
      </c>
      <c r="J27" s="60">
        <f>SUM(J20:J26)</f>
        <v>840.49999999999989</v>
      </c>
      <c r="K27" s="60">
        <f>SUM(K20:K26)</f>
        <v>42.730000000000004</v>
      </c>
      <c r="L27" s="248">
        <f>SUM(L20:M26)</f>
        <v>134.95999999999998</v>
      </c>
      <c r="M27" s="248"/>
      <c r="N27" s="248">
        <f>SUM(N20:O26)</f>
        <v>232.59000000000003</v>
      </c>
      <c r="O27" s="249"/>
      <c r="P27" s="5"/>
      <c r="Q27" s="8"/>
    </row>
    <row r="28" spans="1:17" ht="39.75" hidden="1" customHeight="1" thickBot="1" x14ac:dyDescent="0.35">
      <c r="A28" s="234"/>
      <c r="B28" s="235"/>
      <c r="C28" s="235"/>
      <c r="D28" s="235"/>
      <c r="E28" s="235"/>
      <c r="F28" s="235"/>
      <c r="G28" s="235"/>
      <c r="H28" s="61"/>
      <c r="I28" s="61"/>
      <c r="J28" s="61"/>
      <c r="K28" s="61"/>
      <c r="L28" s="61"/>
      <c r="M28" s="61"/>
      <c r="N28" s="235"/>
      <c r="O28" s="236"/>
      <c r="P28" s="5"/>
      <c r="Q28" s="8"/>
    </row>
    <row r="29" spans="1:17" ht="39.75" hidden="1" customHeight="1" thickBot="1" x14ac:dyDescent="0.25">
      <c r="A29" s="62"/>
      <c r="B29" s="63"/>
      <c r="C29" s="63"/>
      <c r="D29" s="237"/>
      <c r="E29" s="237"/>
      <c r="F29" s="237"/>
      <c r="G29" s="237"/>
      <c r="H29" s="64"/>
      <c r="I29" s="65"/>
      <c r="J29" s="66"/>
      <c r="K29" s="66"/>
      <c r="L29" s="238"/>
      <c r="M29" s="239"/>
      <c r="N29" s="239"/>
      <c r="O29" s="240"/>
      <c r="P29" s="5"/>
      <c r="Q29" s="8"/>
    </row>
    <row r="30" spans="1:17" ht="39.75" hidden="1" customHeight="1" x14ac:dyDescent="0.2">
      <c r="A30" s="91"/>
      <c r="B30" s="92"/>
      <c r="C30" s="92"/>
      <c r="D30" s="241"/>
      <c r="E30" s="241"/>
      <c r="F30" s="241"/>
      <c r="G30" s="241"/>
      <c r="H30" s="93"/>
      <c r="I30" s="94"/>
      <c r="J30" s="95"/>
      <c r="K30" s="95"/>
      <c r="L30" s="242"/>
      <c r="M30" s="242"/>
      <c r="N30" s="242"/>
      <c r="O30" s="243"/>
      <c r="P30" s="5"/>
      <c r="Q30" s="8"/>
    </row>
    <row r="31" spans="1:17" ht="39.950000000000003" customHeight="1" thickBot="1" x14ac:dyDescent="0.35">
      <c r="A31" s="96"/>
      <c r="B31" s="97"/>
      <c r="C31" s="97"/>
      <c r="D31" s="228" t="s">
        <v>62</v>
      </c>
      <c r="E31" s="229"/>
      <c r="F31" s="229"/>
      <c r="G31" s="98"/>
      <c r="H31" s="99"/>
      <c r="I31" s="100">
        <f>I18+I27+I30</f>
        <v>189.87</v>
      </c>
      <c r="J31" s="101">
        <f>J18+J27</f>
        <v>1711.7999999999997</v>
      </c>
      <c r="K31" s="101">
        <f>SUM(K18+K27)</f>
        <v>119.83</v>
      </c>
      <c r="L31" s="230">
        <f>L18+L27</f>
        <v>903.31</v>
      </c>
      <c r="M31" s="231"/>
      <c r="N31" s="232">
        <f>N18+N27</f>
        <v>444.74</v>
      </c>
      <c r="O31" s="233"/>
      <c r="P31" s="80"/>
      <c r="Q31" s="81"/>
    </row>
    <row r="32" spans="1:17" ht="19.5" customHeight="1" x14ac:dyDescent="0.25">
      <c r="A32" s="102"/>
      <c r="B32" s="78"/>
      <c r="C32" s="78"/>
      <c r="D32" s="78"/>
      <c r="E32" s="78"/>
      <c r="F32" s="78"/>
      <c r="G32" s="78"/>
      <c r="H32" s="78"/>
      <c r="I32" s="78"/>
      <c r="J32" s="78"/>
      <c r="K32" s="5"/>
      <c r="L32" s="5"/>
      <c r="M32" s="5"/>
      <c r="N32" s="5"/>
      <c r="O32" s="5"/>
      <c r="P32" s="5"/>
      <c r="Q32" s="5"/>
    </row>
    <row r="33" spans="1:34" ht="30.75" customHeight="1" x14ac:dyDescent="0.25">
      <c r="A33" s="78"/>
      <c r="B33" s="78"/>
      <c r="C33" s="78"/>
      <c r="D33" s="78"/>
      <c r="E33" s="227"/>
      <c r="F33" s="227"/>
      <c r="G33" s="227"/>
      <c r="H33" s="78"/>
      <c r="I33" s="78"/>
      <c r="J33" s="78"/>
      <c r="K33" s="5"/>
      <c r="L33" s="5"/>
      <c r="M33" s="5"/>
      <c r="N33" s="5"/>
      <c r="O33" s="5"/>
      <c r="P33" s="5"/>
      <c r="Q33" s="5"/>
    </row>
    <row r="34" spans="1:34" ht="15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34" ht="29.4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34" ht="12.9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34" ht="16.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34" ht="0.75" customHeight="1" x14ac:dyDescent="0.2">
      <c r="A38" s="9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8"/>
    </row>
    <row r="39" spans="1:34" ht="0.75" hidden="1" customHeight="1" thickBot="1" x14ac:dyDescent="0.25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1"/>
    </row>
    <row r="40" spans="1:34" hidden="1" x14ac:dyDescent="0.2"/>
    <row r="41" spans="1:34" hidden="1" x14ac:dyDescent="0.2"/>
    <row r="42" spans="1:34" hidden="1" x14ac:dyDescent="0.2"/>
    <row r="44" spans="1:34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</sheetData>
  <mergeCells count="61">
    <mergeCell ref="A7:O7"/>
    <mergeCell ref="B2:C2"/>
    <mergeCell ref="D2:K2"/>
    <mergeCell ref="M2:O2"/>
    <mergeCell ref="A5:O5"/>
    <mergeCell ref="A6:O6"/>
    <mergeCell ref="D14:G14"/>
    <mergeCell ref="N14:O14"/>
    <mergeCell ref="D9:G9"/>
    <mergeCell ref="L9:M9"/>
    <mergeCell ref="N9:O9"/>
    <mergeCell ref="A10:O10"/>
    <mergeCell ref="D11:G11"/>
    <mergeCell ref="N11:O11"/>
    <mergeCell ref="D12:G12"/>
    <mergeCell ref="N12:O12"/>
    <mergeCell ref="D13:G13"/>
    <mergeCell ref="L13:M13"/>
    <mergeCell ref="N13:O13"/>
    <mergeCell ref="D15:G15"/>
    <mergeCell ref="N15:O15"/>
    <mergeCell ref="D16:G16"/>
    <mergeCell ref="N16:O16"/>
    <mergeCell ref="D17:G17"/>
    <mergeCell ref="L17:M17"/>
    <mergeCell ref="N17:O17"/>
    <mergeCell ref="D23:G23"/>
    <mergeCell ref="N23:O23"/>
    <mergeCell ref="D18:G18"/>
    <mergeCell ref="L18:M18"/>
    <mergeCell ref="N18:O18"/>
    <mergeCell ref="A19:O19"/>
    <mergeCell ref="D20:G20"/>
    <mergeCell ref="N20:O20"/>
    <mergeCell ref="D21:G21"/>
    <mergeCell ref="L21:M21"/>
    <mergeCell ref="N21:O21"/>
    <mergeCell ref="D22:G22"/>
    <mergeCell ref="N22:O22"/>
    <mergeCell ref="D29:G29"/>
    <mergeCell ref="L29:M29"/>
    <mergeCell ref="N29:O29"/>
    <mergeCell ref="D24:G24"/>
    <mergeCell ref="N24:O24"/>
    <mergeCell ref="D25:G25"/>
    <mergeCell ref="N25:O25"/>
    <mergeCell ref="D26:G26"/>
    <mergeCell ref="L26:M26"/>
    <mergeCell ref="N26:O26"/>
    <mergeCell ref="D27:G27"/>
    <mergeCell ref="L27:M27"/>
    <mergeCell ref="N27:O27"/>
    <mergeCell ref="A28:G28"/>
    <mergeCell ref="N28:O28"/>
    <mergeCell ref="D30:G30"/>
    <mergeCell ref="L30:M30"/>
    <mergeCell ref="N30:O30"/>
    <mergeCell ref="D31:F31"/>
    <mergeCell ref="L31:M31"/>
    <mergeCell ref="N31:O31"/>
    <mergeCell ref="E33:G33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9"/>
  <sheetViews>
    <sheetView view="pageBreakPreview" topLeftCell="A24" zoomScale="75" zoomScaleNormal="75" zoomScaleSheetLayoutView="75" workbookViewId="0">
      <selection activeCell="A33" sqref="A33:XFD38"/>
    </sheetView>
  </sheetViews>
  <sheetFormatPr defaultRowHeight="12.75" x14ac:dyDescent="0.2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0.85546875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 x14ac:dyDescent="0.25">
      <c r="A1" t="s">
        <v>0</v>
      </c>
    </row>
    <row r="2" spans="1:24" s="3" customFormat="1" ht="120.75" customHeight="1" thickBot="1" x14ac:dyDescent="0.4">
      <c r="A2" s="1" t="s">
        <v>1</v>
      </c>
      <c r="B2" s="301"/>
      <c r="C2" s="302"/>
      <c r="D2" s="301" t="s">
        <v>2</v>
      </c>
      <c r="E2" s="303"/>
      <c r="F2" s="303"/>
      <c r="G2" s="303"/>
      <c r="H2" s="303"/>
      <c r="I2" s="303"/>
      <c r="J2" s="303"/>
      <c r="K2" s="304"/>
      <c r="L2" s="2" t="s">
        <v>3</v>
      </c>
      <c r="M2" s="305" t="s">
        <v>118</v>
      </c>
      <c r="N2" s="303"/>
      <c r="O2" s="304"/>
      <c r="S2" s="4"/>
      <c r="T2" s="5"/>
      <c r="U2" s="5"/>
      <c r="V2" s="5"/>
      <c r="W2" s="5"/>
      <c r="X2" s="5"/>
    </row>
    <row r="3" spans="1:24" ht="22.5" hidden="1" customHeight="1" x14ac:dyDescent="0.2">
      <c r="A3" s="6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T3" s="5"/>
      <c r="U3" s="5"/>
      <c r="V3" s="5"/>
      <c r="W3" s="5"/>
      <c r="X3" s="5"/>
    </row>
    <row r="4" spans="1:24" ht="15.75" hidden="1" customHeight="1" x14ac:dyDescent="0.2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T4" s="5"/>
      <c r="U4" s="5"/>
      <c r="V4" s="5"/>
      <c r="W4" s="5"/>
      <c r="X4" s="5"/>
    </row>
    <row r="5" spans="1:24" ht="63.75" customHeight="1" thickBot="1" x14ac:dyDescent="0.25">
      <c r="A5" s="306" t="s">
        <v>136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8"/>
      <c r="T5" s="5"/>
      <c r="U5" s="5"/>
      <c r="V5" s="5"/>
      <c r="W5" s="5"/>
      <c r="X5" s="5"/>
    </row>
    <row r="6" spans="1:24" ht="16.5" hidden="1" customHeight="1" thickBot="1" x14ac:dyDescent="0.3">
      <c r="A6" s="309"/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1"/>
    </row>
    <row r="7" spans="1:24" ht="18.75" hidden="1" thickBot="1" x14ac:dyDescent="0.3">
      <c r="A7" s="309"/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1"/>
    </row>
    <row r="8" spans="1:24" s="10" customFormat="1" ht="10.5" hidden="1" customHeight="1" thickBot="1" x14ac:dyDescent="0.25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/>
    </row>
    <row r="9" spans="1:24" s="10" customFormat="1" ht="32.25" customHeight="1" thickBot="1" x14ac:dyDescent="0.25">
      <c r="A9" s="11" t="s">
        <v>6</v>
      </c>
      <c r="B9" s="12" t="s">
        <v>7</v>
      </c>
      <c r="C9" s="12" t="s">
        <v>8</v>
      </c>
      <c r="D9" s="287" t="s">
        <v>9</v>
      </c>
      <c r="E9" s="287"/>
      <c r="F9" s="287"/>
      <c r="G9" s="287"/>
      <c r="H9" s="12" t="s">
        <v>10</v>
      </c>
      <c r="I9" s="12" t="s">
        <v>11</v>
      </c>
      <c r="J9" s="12" t="s">
        <v>12</v>
      </c>
      <c r="K9" s="12" t="s">
        <v>13</v>
      </c>
      <c r="L9" s="287" t="s">
        <v>14</v>
      </c>
      <c r="M9" s="288"/>
      <c r="N9" s="289" t="s">
        <v>15</v>
      </c>
      <c r="O9" s="290"/>
    </row>
    <row r="10" spans="1:24" ht="20.25" hidden="1" customHeight="1" thickBot="1" x14ac:dyDescent="0.25">
      <c r="A10" s="291"/>
      <c r="B10" s="292"/>
      <c r="C10" s="292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4"/>
      <c r="O10" s="295"/>
      <c r="P10" s="10"/>
    </row>
    <row r="11" spans="1:24" ht="39.950000000000003" customHeight="1" x14ac:dyDescent="0.2">
      <c r="A11" s="13"/>
      <c r="B11" s="14" t="s">
        <v>64</v>
      </c>
      <c r="C11" s="20" t="s">
        <v>137</v>
      </c>
      <c r="D11" s="455" t="s">
        <v>138</v>
      </c>
      <c r="E11" s="456"/>
      <c r="F11" s="456"/>
      <c r="G11" s="457"/>
      <c r="H11" s="26" t="s">
        <v>31</v>
      </c>
      <c r="I11" s="83">
        <v>13.2</v>
      </c>
      <c r="J11" s="17">
        <v>462</v>
      </c>
      <c r="K11" s="17">
        <v>27.8</v>
      </c>
      <c r="L11" s="201">
        <v>20.85</v>
      </c>
      <c r="M11" s="202">
        <v>126</v>
      </c>
      <c r="N11" s="265">
        <v>40.049999999999997</v>
      </c>
      <c r="O11" s="267"/>
    </row>
    <row r="12" spans="1:24" ht="39.950000000000003" customHeight="1" x14ac:dyDescent="0.2">
      <c r="A12" s="19"/>
      <c r="B12" s="14" t="s">
        <v>20</v>
      </c>
      <c r="C12" s="52" t="s">
        <v>119</v>
      </c>
      <c r="D12" s="449" t="s">
        <v>120</v>
      </c>
      <c r="E12" s="450"/>
      <c r="F12" s="450"/>
      <c r="G12" s="451"/>
      <c r="H12" s="26" t="s">
        <v>139</v>
      </c>
      <c r="I12" s="83">
        <v>50.57</v>
      </c>
      <c r="J12" s="17">
        <v>462</v>
      </c>
      <c r="K12" s="17">
        <v>27.8</v>
      </c>
      <c r="L12" s="201">
        <v>20.85</v>
      </c>
      <c r="M12" s="202">
        <v>450</v>
      </c>
      <c r="N12" s="265">
        <v>40.049999999999997</v>
      </c>
      <c r="O12" s="267"/>
    </row>
    <row r="13" spans="1:24" ht="51" customHeight="1" x14ac:dyDescent="0.2">
      <c r="A13" s="19" t="s">
        <v>19</v>
      </c>
      <c r="B13" s="14" t="s">
        <v>140</v>
      </c>
      <c r="C13" s="52" t="s">
        <v>72</v>
      </c>
      <c r="D13" s="282" t="s">
        <v>124</v>
      </c>
      <c r="E13" s="282"/>
      <c r="F13" s="282"/>
      <c r="G13" s="282"/>
      <c r="H13" s="26" t="s">
        <v>23</v>
      </c>
      <c r="I13" s="83">
        <v>6.21</v>
      </c>
      <c r="J13" s="17">
        <v>60</v>
      </c>
      <c r="K13" s="17">
        <v>0</v>
      </c>
      <c r="L13" s="23">
        <v>0</v>
      </c>
      <c r="M13" s="23">
        <v>0</v>
      </c>
      <c r="N13" s="256">
        <v>15.7</v>
      </c>
      <c r="O13" s="257"/>
    </row>
    <row r="14" spans="1:24" ht="39.950000000000003" customHeight="1" x14ac:dyDescent="0.2">
      <c r="A14" s="19"/>
      <c r="B14" s="14"/>
      <c r="C14" s="14"/>
      <c r="D14" s="454" t="s">
        <v>74</v>
      </c>
      <c r="E14" s="454"/>
      <c r="F14" s="454"/>
      <c r="G14" s="454"/>
      <c r="H14" s="55" t="s">
        <v>117</v>
      </c>
      <c r="I14" s="83">
        <v>13.5</v>
      </c>
      <c r="J14" s="27">
        <v>152</v>
      </c>
      <c r="K14" s="18">
        <v>41</v>
      </c>
      <c r="L14" s="28"/>
      <c r="M14" s="28">
        <v>2</v>
      </c>
      <c r="N14" s="299">
        <v>21</v>
      </c>
      <c r="O14" s="323"/>
    </row>
    <row r="15" spans="1:24" ht="39.950000000000003" customHeight="1" x14ac:dyDescent="0.2">
      <c r="A15" s="104"/>
      <c r="B15" s="203"/>
      <c r="C15" s="203"/>
      <c r="D15" s="448" t="s">
        <v>141</v>
      </c>
      <c r="E15" s="448"/>
      <c r="F15" s="448"/>
      <c r="G15" s="448"/>
      <c r="H15" s="198" t="s">
        <v>142</v>
      </c>
      <c r="I15" s="83">
        <v>1.52</v>
      </c>
      <c r="J15" s="17">
        <v>72.400000000000006</v>
      </c>
      <c r="K15" s="16" t="s">
        <v>58</v>
      </c>
      <c r="L15" s="53" t="s">
        <v>59</v>
      </c>
      <c r="M15" s="53" t="s">
        <v>60</v>
      </c>
      <c r="N15" s="260" t="s">
        <v>61</v>
      </c>
      <c r="O15" s="261"/>
    </row>
    <row r="16" spans="1:24" ht="39.950000000000003" customHeight="1" thickBot="1" x14ac:dyDescent="0.25">
      <c r="A16" s="105"/>
      <c r="B16" s="14"/>
      <c r="C16" s="14"/>
      <c r="D16" s="250"/>
      <c r="E16" s="250"/>
      <c r="F16" s="250"/>
      <c r="G16" s="250"/>
      <c r="H16" s="26"/>
      <c r="I16" s="18"/>
      <c r="J16" s="18"/>
      <c r="K16" s="18"/>
      <c r="L16" s="21"/>
      <c r="M16" s="21"/>
      <c r="N16" s="299"/>
      <c r="O16" s="323"/>
    </row>
    <row r="17" spans="1:17" ht="39.950000000000003" customHeight="1" thickBot="1" x14ac:dyDescent="0.25">
      <c r="A17" s="37" t="s">
        <v>32</v>
      </c>
      <c r="B17" s="37" t="s">
        <v>76</v>
      </c>
      <c r="C17" s="38"/>
      <c r="D17" s="434"/>
      <c r="E17" s="434"/>
      <c r="F17" s="434"/>
      <c r="G17" s="434"/>
      <c r="H17" s="187"/>
      <c r="I17" s="112"/>
      <c r="J17" s="188"/>
      <c r="K17" s="112"/>
      <c r="L17" s="339"/>
      <c r="M17" s="340"/>
      <c r="N17" s="435"/>
      <c r="O17" s="436"/>
    </row>
    <row r="18" spans="1:17" ht="39.950000000000003" customHeight="1" thickBot="1" x14ac:dyDescent="0.25">
      <c r="A18" s="43"/>
      <c r="B18" s="44"/>
      <c r="C18" s="44"/>
      <c r="D18" s="272" t="s">
        <v>34</v>
      </c>
      <c r="E18" s="272"/>
      <c r="F18" s="272"/>
      <c r="G18" s="272"/>
      <c r="H18" s="45"/>
      <c r="I18" s="46">
        <f>SUM(I11:I17)</f>
        <v>84.999999999999986</v>
      </c>
      <c r="J18" s="46">
        <f>SUM(J11:J17)</f>
        <v>1208.4000000000001</v>
      </c>
      <c r="K18" s="46">
        <f>SUM(K10:K17)</f>
        <v>96.6</v>
      </c>
      <c r="L18" s="273">
        <f>SUM(L10:M17)</f>
        <v>619.70000000000005</v>
      </c>
      <c r="M18" s="273"/>
      <c r="N18" s="273">
        <f>SUM(N10:O17)</f>
        <v>116.8</v>
      </c>
      <c r="O18" s="274"/>
    </row>
    <row r="19" spans="1:17" ht="29.25" hidden="1" customHeight="1" thickBot="1" x14ac:dyDescent="0.25">
      <c r="A19" s="275"/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7"/>
    </row>
    <row r="20" spans="1:17" ht="39.950000000000003" customHeight="1" x14ac:dyDescent="0.2">
      <c r="A20" s="13"/>
      <c r="B20" s="113" t="s">
        <v>64</v>
      </c>
      <c r="C20" s="52" t="s">
        <v>125</v>
      </c>
      <c r="D20" s="282" t="s">
        <v>126</v>
      </c>
      <c r="E20" s="282"/>
      <c r="F20" s="282"/>
      <c r="G20" s="282"/>
      <c r="H20" s="26" t="s">
        <v>38</v>
      </c>
      <c r="I20" s="18">
        <v>12.92</v>
      </c>
      <c r="J20" s="115">
        <v>158.6</v>
      </c>
      <c r="K20" s="18">
        <v>1.75</v>
      </c>
      <c r="L20" s="116"/>
      <c r="M20" s="116">
        <v>6.18</v>
      </c>
      <c r="N20" s="446">
        <v>9.25</v>
      </c>
      <c r="O20" s="447"/>
    </row>
    <row r="21" spans="1:17" ht="49.5" customHeight="1" x14ac:dyDescent="0.2">
      <c r="A21" s="19"/>
      <c r="B21" s="117" t="s">
        <v>39</v>
      </c>
      <c r="C21" s="204" t="s">
        <v>127</v>
      </c>
      <c r="D21" s="428" t="s">
        <v>128</v>
      </c>
      <c r="E21" s="428"/>
      <c r="F21" s="428"/>
      <c r="G21" s="428"/>
      <c r="H21" s="205" t="s">
        <v>129</v>
      </c>
      <c r="I21" s="206">
        <v>13.04</v>
      </c>
      <c r="J21" s="190">
        <v>205.6</v>
      </c>
      <c r="K21" s="190">
        <v>8.4</v>
      </c>
      <c r="L21" s="429">
        <v>8.9</v>
      </c>
      <c r="M21" s="429"/>
      <c r="N21" s="429">
        <v>24.6</v>
      </c>
      <c r="O21" s="430"/>
    </row>
    <row r="22" spans="1:17" ht="39.950000000000003" customHeight="1" x14ac:dyDescent="0.2">
      <c r="A22" s="19"/>
      <c r="B22" s="14" t="s">
        <v>43</v>
      </c>
      <c r="C22" s="50" t="s">
        <v>130</v>
      </c>
      <c r="D22" s="268" t="s">
        <v>131</v>
      </c>
      <c r="E22" s="268"/>
      <c r="F22" s="268"/>
      <c r="G22" s="268"/>
      <c r="H22" s="16" t="s">
        <v>132</v>
      </c>
      <c r="I22" s="17">
        <v>59.67</v>
      </c>
      <c r="J22" s="17">
        <v>409.7</v>
      </c>
      <c r="K22" s="17">
        <v>30.6</v>
      </c>
      <c r="L22" s="23">
        <v>20.7</v>
      </c>
      <c r="M22" s="23">
        <v>45.3</v>
      </c>
      <c r="N22" s="256">
        <v>25.3</v>
      </c>
      <c r="O22" s="257"/>
    </row>
    <row r="23" spans="1:17" ht="39.950000000000003" customHeight="1" x14ac:dyDescent="0.2">
      <c r="A23" s="19" t="s">
        <v>47</v>
      </c>
      <c r="B23" s="51" t="s">
        <v>52</v>
      </c>
      <c r="C23" s="52" t="s">
        <v>133</v>
      </c>
      <c r="D23" s="250" t="s">
        <v>88</v>
      </c>
      <c r="E23" s="250"/>
      <c r="F23" s="250"/>
      <c r="G23" s="250"/>
      <c r="H23" s="26" t="s">
        <v>23</v>
      </c>
      <c r="I23" s="18">
        <v>6.95</v>
      </c>
      <c r="J23" s="56">
        <v>60</v>
      </c>
      <c r="K23" s="18">
        <v>0</v>
      </c>
      <c r="L23" s="207">
        <v>0</v>
      </c>
      <c r="M23" s="207">
        <v>0</v>
      </c>
      <c r="N23" s="251">
        <v>15.7</v>
      </c>
      <c r="O23" s="252"/>
    </row>
    <row r="24" spans="1:17" ht="39.950000000000003" customHeight="1" x14ac:dyDescent="0.2">
      <c r="A24" s="19"/>
      <c r="B24" s="51" t="s">
        <v>55</v>
      </c>
      <c r="C24" s="51"/>
      <c r="D24" s="250" t="s">
        <v>56</v>
      </c>
      <c r="E24" s="250"/>
      <c r="F24" s="250"/>
      <c r="G24" s="250"/>
      <c r="H24" s="26" t="s">
        <v>134</v>
      </c>
      <c r="I24" s="17">
        <v>3.02</v>
      </c>
      <c r="J24" s="18">
        <v>3.3</v>
      </c>
      <c r="K24" s="208">
        <v>0.99</v>
      </c>
      <c r="L24" s="209">
        <v>14.19</v>
      </c>
      <c r="M24" s="21">
        <v>12</v>
      </c>
      <c r="N24" s="441">
        <v>78.87</v>
      </c>
      <c r="O24" s="442"/>
    </row>
    <row r="25" spans="1:17" ht="39.950000000000003" customHeight="1" x14ac:dyDescent="0.2">
      <c r="A25" s="19"/>
      <c r="B25" s="51"/>
      <c r="C25" s="51"/>
      <c r="D25" s="324" t="s">
        <v>111</v>
      </c>
      <c r="E25" s="324"/>
      <c r="F25" s="324"/>
      <c r="G25" s="324"/>
      <c r="H25" s="16" t="s">
        <v>135</v>
      </c>
      <c r="I25" s="17">
        <v>4.4000000000000004</v>
      </c>
      <c r="J25" s="18">
        <v>3.3</v>
      </c>
      <c r="K25" s="208">
        <v>0.99</v>
      </c>
      <c r="L25" s="209">
        <v>14.19</v>
      </c>
      <c r="M25" s="21">
        <v>13.5</v>
      </c>
      <c r="N25" s="441">
        <v>78.87</v>
      </c>
      <c r="O25" s="442"/>
    </row>
    <row r="26" spans="1:17" ht="39.950000000000003" customHeight="1" thickBot="1" x14ac:dyDescent="0.25">
      <c r="A26" s="54"/>
      <c r="B26" s="119"/>
      <c r="C26" s="210"/>
      <c r="D26" s="443"/>
      <c r="E26" s="443"/>
      <c r="F26" s="443"/>
      <c r="G26" s="443"/>
      <c r="H26" s="211"/>
      <c r="I26" s="212"/>
      <c r="J26" s="213"/>
      <c r="K26" s="213"/>
      <c r="L26" s="444"/>
      <c r="M26" s="444"/>
      <c r="N26" s="444"/>
      <c r="O26" s="445"/>
    </row>
    <row r="27" spans="1:17" ht="37.5" customHeight="1" thickBot="1" x14ac:dyDescent="0.25">
      <c r="A27" s="57"/>
      <c r="B27" s="58"/>
      <c r="C27" s="58"/>
      <c r="D27" s="247" t="s">
        <v>34</v>
      </c>
      <c r="E27" s="247"/>
      <c r="F27" s="247"/>
      <c r="G27" s="247"/>
      <c r="H27" s="59"/>
      <c r="I27" s="60">
        <f>SUM(I20:I26)</f>
        <v>100</v>
      </c>
      <c r="J27" s="60">
        <f>SUM(J20:J26)</f>
        <v>840.49999999999989</v>
      </c>
      <c r="K27" s="60">
        <f>SUM(K20:K26)</f>
        <v>42.730000000000004</v>
      </c>
      <c r="L27" s="248">
        <f>SUM(L20:M26)</f>
        <v>134.95999999999998</v>
      </c>
      <c r="M27" s="248"/>
      <c r="N27" s="248">
        <f>SUM(N20:O26)</f>
        <v>232.59000000000003</v>
      </c>
      <c r="O27" s="249"/>
    </row>
    <row r="28" spans="1:17" ht="39.75" hidden="1" customHeight="1" thickBot="1" x14ac:dyDescent="0.35">
      <c r="A28" s="234"/>
      <c r="B28" s="235"/>
      <c r="C28" s="235"/>
      <c r="D28" s="235"/>
      <c r="E28" s="235"/>
      <c r="F28" s="235"/>
      <c r="G28" s="235"/>
      <c r="H28" s="61"/>
      <c r="I28" s="61"/>
      <c r="J28" s="61"/>
      <c r="K28" s="61"/>
      <c r="L28" s="61"/>
      <c r="M28" s="61"/>
      <c r="N28" s="235"/>
      <c r="O28" s="236"/>
    </row>
    <row r="29" spans="1:17" ht="39.75" hidden="1" customHeight="1" thickBot="1" x14ac:dyDescent="0.25">
      <c r="A29" s="62"/>
      <c r="B29" s="63"/>
      <c r="C29" s="63"/>
      <c r="D29" s="237"/>
      <c r="E29" s="237"/>
      <c r="F29" s="237"/>
      <c r="G29" s="237"/>
      <c r="H29" s="64"/>
      <c r="I29" s="65"/>
      <c r="J29" s="66"/>
      <c r="K29" s="66"/>
      <c r="L29" s="238"/>
      <c r="M29" s="239"/>
      <c r="N29" s="239"/>
      <c r="O29" s="240"/>
    </row>
    <row r="30" spans="1:17" ht="39.75" hidden="1" customHeight="1" x14ac:dyDescent="0.2">
      <c r="A30" s="91"/>
      <c r="B30" s="92"/>
      <c r="C30" s="92"/>
      <c r="D30" s="241"/>
      <c r="E30" s="241"/>
      <c r="F30" s="241"/>
      <c r="G30" s="241"/>
      <c r="H30" s="93"/>
      <c r="I30" s="94"/>
      <c r="J30" s="95"/>
      <c r="K30" s="95"/>
      <c r="L30" s="242"/>
      <c r="M30" s="242"/>
      <c r="N30" s="242"/>
      <c r="O30" s="243"/>
    </row>
    <row r="31" spans="1:17" ht="39.950000000000003" customHeight="1" thickBot="1" x14ac:dyDescent="0.35">
      <c r="A31" s="96"/>
      <c r="B31" s="97"/>
      <c r="C31" s="97"/>
      <c r="D31" s="228" t="s">
        <v>62</v>
      </c>
      <c r="E31" s="229"/>
      <c r="F31" s="229"/>
      <c r="G31" s="98"/>
      <c r="H31" s="99"/>
      <c r="I31" s="100">
        <f>I18+I27+I30</f>
        <v>185</v>
      </c>
      <c r="J31" s="101">
        <f>J18+J27</f>
        <v>2048.9</v>
      </c>
      <c r="K31" s="101">
        <f>SUM(K18+K27)</f>
        <v>139.32999999999998</v>
      </c>
      <c r="L31" s="230">
        <f>L18+L27</f>
        <v>754.66000000000008</v>
      </c>
      <c r="M31" s="231"/>
      <c r="N31" s="232">
        <f>N18+N27</f>
        <v>349.39000000000004</v>
      </c>
      <c r="O31" s="233"/>
    </row>
    <row r="32" spans="1:17" ht="19.5" customHeight="1" x14ac:dyDescent="0.25">
      <c r="A32" s="102"/>
      <c r="B32" s="78"/>
      <c r="C32" s="78"/>
      <c r="D32" s="78"/>
      <c r="E32" s="78"/>
      <c r="F32" s="78"/>
      <c r="G32" s="78"/>
      <c r="H32" s="78"/>
      <c r="I32" s="78"/>
      <c r="J32" s="78"/>
      <c r="K32" s="5"/>
      <c r="L32" s="5"/>
      <c r="M32" s="5"/>
      <c r="N32" s="5"/>
      <c r="O32" s="5"/>
      <c r="P32" s="5"/>
      <c r="Q32" s="5"/>
    </row>
    <row r="33" spans="1:34" ht="30.75" customHeight="1" x14ac:dyDescent="0.25">
      <c r="A33" s="78"/>
      <c r="B33" s="78"/>
      <c r="C33" s="78"/>
      <c r="D33" s="78"/>
      <c r="E33" s="227"/>
      <c r="F33" s="227"/>
      <c r="G33" s="227"/>
      <c r="H33" s="78"/>
      <c r="I33" s="78"/>
      <c r="J33" s="78"/>
      <c r="K33" s="5"/>
      <c r="L33" s="5"/>
      <c r="M33" s="5"/>
      <c r="N33" s="5"/>
      <c r="O33" s="5"/>
      <c r="P33" s="5"/>
      <c r="Q33" s="5"/>
    </row>
    <row r="34" spans="1:34" ht="15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34" ht="29.4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34" ht="12.9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34" ht="16.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34" ht="0.75" customHeight="1" x14ac:dyDescent="0.2">
      <c r="A38" s="9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8"/>
    </row>
    <row r="39" spans="1:34" ht="0.75" hidden="1" customHeight="1" thickBot="1" x14ac:dyDescent="0.25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1"/>
    </row>
    <row r="40" spans="1:34" hidden="1" x14ac:dyDescent="0.2"/>
    <row r="41" spans="1:34" hidden="1" x14ac:dyDescent="0.2"/>
    <row r="42" spans="1:34" hidden="1" x14ac:dyDescent="0.2"/>
    <row r="44" spans="1:34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</sheetData>
  <mergeCells count="60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D11:G11"/>
    <mergeCell ref="N11:O11"/>
    <mergeCell ref="D12:G12"/>
    <mergeCell ref="N12:O12"/>
    <mergeCell ref="D13:G13"/>
    <mergeCell ref="N13:O13"/>
    <mergeCell ref="D14:G14"/>
    <mergeCell ref="N14:O14"/>
    <mergeCell ref="D15:G15"/>
    <mergeCell ref="N15:O15"/>
    <mergeCell ref="D16:G16"/>
    <mergeCell ref="N16:O16"/>
    <mergeCell ref="D17:G17"/>
    <mergeCell ref="L17:M17"/>
    <mergeCell ref="N17:O17"/>
    <mergeCell ref="D23:G23"/>
    <mergeCell ref="N23:O23"/>
    <mergeCell ref="D18:G18"/>
    <mergeCell ref="L18:M18"/>
    <mergeCell ref="N18:O18"/>
    <mergeCell ref="A19:O19"/>
    <mergeCell ref="D20:G20"/>
    <mergeCell ref="N20:O20"/>
    <mergeCell ref="D21:G21"/>
    <mergeCell ref="L21:M21"/>
    <mergeCell ref="N21:O21"/>
    <mergeCell ref="D22:G22"/>
    <mergeCell ref="N22:O22"/>
    <mergeCell ref="D29:G29"/>
    <mergeCell ref="L29:M29"/>
    <mergeCell ref="N29:O29"/>
    <mergeCell ref="D24:G24"/>
    <mergeCell ref="N24:O24"/>
    <mergeCell ref="D25:G25"/>
    <mergeCell ref="N25:O25"/>
    <mergeCell ref="D26:G26"/>
    <mergeCell ref="L26:M26"/>
    <mergeCell ref="N26:O26"/>
    <mergeCell ref="D27:G27"/>
    <mergeCell ref="L27:M27"/>
    <mergeCell ref="N27:O27"/>
    <mergeCell ref="A28:G28"/>
    <mergeCell ref="N28:O28"/>
    <mergeCell ref="D30:G30"/>
    <mergeCell ref="L30:M30"/>
    <mergeCell ref="N30:O30"/>
    <mergeCell ref="D31:F31"/>
    <mergeCell ref="L31:M31"/>
    <mergeCell ref="N31:O31"/>
    <mergeCell ref="E33:G33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0"/>
  <sheetViews>
    <sheetView view="pageBreakPreview" topLeftCell="A24" zoomScale="75" zoomScaleNormal="75" zoomScaleSheetLayoutView="75" workbookViewId="0">
      <selection activeCell="A34" sqref="A34:XFD39"/>
    </sheetView>
  </sheetViews>
  <sheetFormatPr defaultRowHeight="12.75" x14ac:dyDescent="0.2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0.28515625" customWidth="1"/>
    <col min="17" max="17" width="1" hidden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 x14ac:dyDescent="0.25">
      <c r="A1" t="s">
        <v>0</v>
      </c>
    </row>
    <row r="2" spans="1:24" s="3" customFormat="1" ht="120.75" customHeight="1" thickBot="1" x14ac:dyDescent="0.4">
      <c r="A2" s="1" t="s">
        <v>1</v>
      </c>
      <c r="B2" s="301"/>
      <c r="C2" s="302"/>
      <c r="D2" s="301" t="s">
        <v>2</v>
      </c>
      <c r="E2" s="303"/>
      <c r="F2" s="303"/>
      <c r="G2" s="303"/>
      <c r="H2" s="303"/>
      <c r="I2" s="303"/>
      <c r="J2" s="303"/>
      <c r="K2" s="304"/>
      <c r="L2" s="2" t="s">
        <v>3</v>
      </c>
      <c r="M2" s="305" t="s">
        <v>143</v>
      </c>
      <c r="N2" s="303"/>
      <c r="O2" s="304"/>
      <c r="S2" s="4"/>
      <c r="T2" s="5"/>
      <c r="U2" s="5"/>
      <c r="V2" s="5"/>
      <c r="W2" s="5"/>
      <c r="X2" s="5"/>
    </row>
    <row r="3" spans="1:24" ht="22.5" hidden="1" customHeight="1" x14ac:dyDescent="0.2">
      <c r="A3" s="6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T3" s="5"/>
      <c r="U3" s="5"/>
      <c r="V3" s="5"/>
      <c r="W3" s="5"/>
      <c r="X3" s="5"/>
    </row>
    <row r="4" spans="1:24" ht="15.75" hidden="1" customHeight="1" x14ac:dyDescent="0.2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T4" s="5"/>
      <c r="U4" s="5"/>
      <c r="V4" s="5"/>
      <c r="W4" s="5"/>
      <c r="X4" s="5"/>
    </row>
    <row r="5" spans="1:24" ht="63.75" customHeight="1" thickBot="1" x14ac:dyDescent="0.25">
      <c r="A5" s="306" t="s">
        <v>5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8"/>
      <c r="T5" s="5"/>
      <c r="U5" s="5"/>
      <c r="V5" s="5"/>
      <c r="W5" s="5"/>
      <c r="X5" s="5"/>
    </row>
    <row r="6" spans="1:24" ht="16.5" hidden="1" customHeight="1" thickBot="1" x14ac:dyDescent="0.3">
      <c r="A6" s="309"/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1"/>
    </row>
    <row r="7" spans="1:24" ht="18.75" hidden="1" thickBot="1" x14ac:dyDescent="0.3">
      <c r="A7" s="309"/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1"/>
    </row>
    <row r="8" spans="1:24" s="10" customFormat="1" ht="10.5" hidden="1" customHeight="1" thickBot="1" x14ac:dyDescent="0.25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/>
    </row>
    <row r="9" spans="1:24" s="10" customFormat="1" ht="32.25" customHeight="1" thickBot="1" x14ac:dyDescent="0.25">
      <c r="A9" s="214" t="s">
        <v>6</v>
      </c>
      <c r="B9" s="215" t="s">
        <v>7</v>
      </c>
      <c r="C9" s="215" t="s">
        <v>8</v>
      </c>
      <c r="D9" s="467" t="s">
        <v>9</v>
      </c>
      <c r="E9" s="467"/>
      <c r="F9" s="467"/>
      <c r="G9" s="467"/>
      <c r="H9" s="215" t="s">
        <v>10</v>
      </c>
      <c r="I9" s="215" t="s">
        <v>11</v>
      </c>
      <c r="J9" s="215" t="s">
        <v>12</v>
      </c>
      <c r="K9" s="215" t="s">
        <v>13</v>
      </c>
      <c r="L9" s="467" t="s">
        <v>14</v>
      </c>
      <c r="M9" s="468"/>
      <c r="N9" s="289" t="s">
        <v>15</v>
      </c>
      <c r="O9" s="290"/>
    </row>
    <row r="10" spans="1:24" ht="20.25" hidden="1" customHeight="1" thickBot="1" x14ac:dyDescent="0.25">
      <c r="A10" s="469"/>
      <c r="B10" s="470"/>
      <c r="C10" s="470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5"/>
      <c r="P10" s="10"/>
    </row>
    <row r="11" spans="1:24" ht="39.950000000000003" customHeight="1" x14ac:dyDescent="0.2">
      <c r="A11" s="13"/>
      <c r="B11" s="14" t="s">
        <v>64</v>
      </c>
      <c r="C11" s="14"/>
      <c r="D11" s="348" t="s">
        <v>114</v>
      </c>
      <c r="E11" s="348"/>
      <c r="F11" s="348"/>
      <c r="G11" s="348"/>
      <c r="H11" s="16" t="s">
        <v>142</v>
      </c>
      <c r="I11" s="17">
        <v>12.7</v>
      </c>
      <c r="J11" s="18">
        <v>112.3</v>
      </c>
      <c r="K11" s="18">
        <v>21.6</v>
      </c>
      <c r="L11" s="251">
        <v>54.2</v>
      </c>
      <c r="M11" s="251"/>
      <c r="N11" s="251">
        <v>12.3</v>
      </c>
      <c r="O11" s="252"/>
    </row>
    <row r="12" spans="1:24" ht="39.950000000000003" customHeight="1" x14ac:dyDescent="0.2">
      <c r="A12" s="19"/>
      <c r="B12" s="14"/>
      <c r="C12" s="14"/>
      <c r="D12" s="296" t="s">
        <v>16</v>
      </c>
      <c r="E12" s="297"/>
      <c r="F12" s="297"/>
      <c r="G12" s="298"/>
      <c r="H12" s="16" t="s">
        <v>115</v>
      </c>
      <c r="I12" s="17">
        <v>10.66</v>
      </c>
      <c r="J12" s="18">
        <v>102.8</v>
      </c>
      <c r="K12" s="18">
        <v>45.6</v>
      </c>
      <c r="L12" s="21">
        <v>12.4</v>
      </c>
      <c r="M12" s="21">
        <v>120</v>
      </c>
      <c r="N12" s="299">
        <v>1</v>
      </c>
      <c r="O12" s="323"/>
    </row>
    <row r="13" spans="1:24" ht="51" customHeight="1" x14ac:dyDescent="0.2">
      <c r="A13" s="19" t="s">
        <v>19</v>
      </c>
      <c r="B13" s="14" t="s">
        <v>20</v>
      </c>
      <c r="C13" s="216" t="s">
        <v>144</v>
      </c>
      <c r="D13" s="296" t="s">
        <v>145</v>
      </c>
      <c r="E13" s="297"/>
      <c r="F13" s="297"/>
      <c r="G13" s="298"/>
      <c r="H13" s="16" t="s">
        <v>146</v>
      </c>
      <c r="I13" s="17">
        <v>24.1</v>
      </c>
      <c r="J13" s="17">
        <v>397.8</v>
      </c>
      <c r="K13" s="17">
        <v>4.13</v>
      </c>
      <c r="L13" s="23">
        <v>6.2</v>
      </c>
      <c r="M13" s="23">
        <v>321</v>
      </c>
      <c r="N13" s="265">
        <v>32.9</v>
      </c>
      <c r="O13" s="267"/>
    </row>
    <row r="14" spans="1:24" ht="39.950000000000003" customHeight="1" x14ac:dyDescent="0.2">
      <c r="A14" s="19"/>
      <c r="B14" s="14" t="s">
        <v>140</v>
      </c>
      <c r="C14" s="50" t="s">
        <v>25</v>
      </c>
      <c r="D14" s="466" t="s">
        <v>73</v>
      </c>
      <c r="E14" s="258"/>
      <c r="F14" s="258"/>
      <c r="G14" s="259"/>
      <c r="H14" s="16" t="s">
        <v>23</v>
      </c>
      <c r="I14" s="17">
        <v>10.220000000000001</v>
      </c>
      <c r="J14" s="17">
        <v>134</v>
      </c>
      <c r="K14" s="17">
        <v>2.8</v>
      </c>
      <c r="L14" s="23">
        <v>3.2</v>
      </c>
      <c r="M14" s="23">
        <v>0</v>
      </c>
      <c r="N14" s="265">
        <v>24.7</v>
      </c>
      <c r="O14" s="267"/>
    </row>
    <row r="15" spans="1:24" ht="39.950000000000003" customHeight="1" x14ac:dyDescent="0.2">
      <c r="A15" s="104"/>
      <c r="B15" s="14" t="s">
        <v>100</v>
      </c>
      <c r="C15" s="51"/>
      <c r="D15" s="324" t="s">
        <v>101</v>
      </c>
      <c r="E15" s="324"/>
      <c r="F15" s="324"/>
      <c r="G15" s="324"/>
      <c r="H15" s="16" t="s">
        <v>80</v>
      </c>
      <c r="I15" s="17">
        <v>5.65</v>
      </c>
      <c r="J15" s="17">
        <v>78.3</v>
      </c>
      <c r="K15" s="17">
        <v>45.6</v>
      </c>
      <c r="L15" s="23">
        <v>12.3</v>
      </c>
      <c r="M15" s="23">
        <v>102</v>
      </c>
      <c r="N15" s="256">
        <v>78.900000000000006</v>
      </c>
      <c r="O15" s="257"/>
    </row>
    <row r="16" spans="1:24" ht="39.950000000000003" customHeight="1" thickBot="1" x14ac:dyDescent="0.25">
      <c r="A16" s="105"/>
      <c r="B16" s="110"/>
      <c r="C16" s="217"/>
      <c r="D16" s="463" t="s">
        <v>122</v>
      </c>
      <c r="E16" s="463"/>
      <c r="F16" s="463"/>
      <c r="G16" s="463"/>
      <c r="H16" s="218" t="s">
        <v>123</v>
      </c>
      <c r="I16" s="109">
        <v>26.54</v>
      </c>
      <c r="J16" s="31">
        <v>121</v>
      </c>
      <c r="K16" s="31">
        <v>25</v>
      </c>
      <c r="L16" s="265">
        <v>26</v>
      </c>
      <c r="M16" s="266"/>
      <c r="N16" s="452">
        <v>78</v>
      </c>
      <c r="O16" s="453"/>
    </row>
    <row r="17" spans="1:15" ht="39.950000000000003" customHeight="1" thickBot="1" x14ac:dyDescent="0.25">
      <c r="A17" s="37" t="s">
        <v>32</v>
      </c>
      <c r="B17" s="37" t="s">
        <v>76</v>
      </c>
      <c r="C17" s="219"/>
      <c r="D17" s="434"/>
      <c r="E17" s="434"/>
      <c r="F17" s="434"/>
      <c r="G17" s="434"/>
      <c r="H17" s="187"/>
      <c r="I17" s="112"/>
      <c r="J17" s="220"/>
      <c r="K17" s="220"/>
      <c r="L17" s="221"/>
      <c r="M17" s="221"/>
      <c r="N17" s="464"/>
      <c r="O17" s="465"/>
    </row>
    <row r="18" spans="1:15" ht="39.950000000000003" customHeight="1" thickBot="1" x14ac:dyDescent="0.25">
      <c r="A18" s="43"/>
      <c r="B18" s="44"/>
      <c r="C18" s="44"/>
      <c r="D18" s="272" t="s">
        <v>34</v>
      </c>
      <c r="E18" s="272"/>
      <c r="F18" s="272"/>
      <c r="G18" s="272"/>
      <c r="H18" s="45"/>
      <c r="I18" s="46">
        <f>SUM(I11:I17)</f>
        <v>89.87</v>
      </c>
      <c r="J18" s="46">
        <f>SUM(J11:J17)</f>
        <v>946.19999999999993</v>
      </c>
      <c r="K18" s="46">
        <f>SUM(K10:K17)</f>
        <v>144.72999999999999</v>
      </c>
      <c r="L18" s="273">
        <f>SUM(L10:M17)</f>
        <v>657.3</v>
      </c>
      <c r="M18" s="273"/>
      <c r="N18" s="273">
        <f>SUM(N10:O17)</f>
        <v>227.8</v>
      </c>
      <c r="O18" s="274"/>
    </row>
    <row r="19" spans="1:15" ht="29.25" hidden="1" customHeight="1" thickBot="1" x14ac:dyDescent="0.25">
      <c r="A19" s="275"/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7"/>
    </row>
    <row r="20" spans="1:15" ht="39.950000000000003" customHeight="1" x14ac:dyDescent="0.2">
      <c r="A20" s="13"/>
      <c r="B20" s="113" t="s">
        <v>64</v>
      </c>
      <c r="C20" s="113"/>
      <c r="D20" s="325" t="s">
        <v>79</v>
      </c>
      <c r="E20" s="326"/>
      <c r="F20" s="326"/>
      <c r="G20" s="327"/>
      <c r="H20" s="114" t="s">
        <v>80</v>
      </c>
      <c r="I20" s="115">
        <v>8.01</v>
      </c>
      <c r="J20" s="115">
        <v>101</v>
      </c>
      <c r="K20" s="115">
        <v>2.2999999999999998</v>
      </c>
      <c r="L20" s="116"/>
      <c r="M20" s="116">
        <v>0</v>
      </c>
      <c r="N20" s="328">
        <v>1.2</v>
      </c>
      <c r="O20" s="329"/>
    </row>
    <row r="21" spans="1:15" ht="39.950000000000003" customHeight="1" x14ac:dyDescent="0.2">
      <c r="A21" s="19"/>
      <c r="B21" s="222"/>
      <c r="C21" s="51"/>
      <c r="D21" s="461" t="s">
        <v>147</v>
      </c>
      <c r="E21" s="462"/>
      <c r="F21" s="462"/>
      <c r="G21" s="223"/>
      <c r="H21" s="114" t="s">
        <v>148</v>
      </c>
      <c r="I21" s="115">
        <v>4.1900000000000004</v>
      </c>
      <c r="J21" s="115">
        <v>15</v>
      </c>
      <c r="K21" s="115">
        <v>1</v>
      </c>
      <c r="L21" s="116"/>
      <c r="M21" s="116">
        <v>0.01</v>
      </c>
      <c r="N21" s="116">
        <v>2.66</v>
      </c>
      <c r="O21" s="224"/>
    </row>
    <row r="22" spans="1:15" ht="49.5" customHeight="1" x14ac:dyDescent="0.2">
      <c r="A22" s="19"/>
      <c r="B22" s="117" t="s">
        <v>39</v>
      </c>
      <c r="C22" s="204" t="s">
        <v>149</v>
      </c>
      <c r="D22" s="428" t="s">
        <v>150</v>
      </c>
      <c r="E22" s="428"/>
      <c r="F22" s="428"/>
      <c r="G22" s="428"/>
      <c r="H22" s="189" t="s">
        <v>151</v>
      </c>
      <c r="I22" s="190">
        <v>20.239999999999998</v>
      </c>
      <c r="J22" s="190">
        <v>179.6</v>
      </c>
      <c r="K22" s="190">
        <v>8</v>
      </c>
      <c r="L22" s="191">
        <v>5</v>
      </c>
      <c r="M22" s="191">
        <v>258</v>
      </c>
      <c r="N22" s="429">
        <v>21.8</v>
      </c>
      <c r="O22" s="430"/>
    </row>
    <row r="23" spans="1:15" ht="51.75" customHeight="1" x14ac:dyDescent="0.2">
      <c r="A23" s="19"/>
      <c r="B23" s="14" t="s">
        <v>43</v>
      </c>
      <c r="C23" s="50" t="s">
        <v>152</v>
      </c>
      <c r="D23" s="268" t="s">
        <v>153</v>
      </c>
      <c r="E23" s="268"/>
      <c r="F23" s="268"/>
      <c r="G23" s="268"/>
      <c r="H23" s="16" t="s">
        <v>154</v>
      </c>
      <c r="I23" s="17">
        <v>28</v>
      </c>
      <c r="J23" s="17">
        <v>242.65</v>
      </c>
      <c r="K23" s="17">
        <v>19.3</v>
      </c>
      <c r="L23" s="23">
        <v>15.3</v>
      </c>
      <c r="M23" s="23">
        <v>410</v>
      </c>
      <c r="N23" s="256">
        <v>18</v>
      </c>
      <c r="O23" s="257"/>
    </row>
    <row r="24" spans="1:15" ht="39.950000000000003" customHeight="1" x14ac:dyDescent="0.2">
      <c r="A24" s="19" t="s">
        <v>47</v>
      </c>
      <c r="B24" s="51" t="s">
        <v>48</v>
      </c>
      <c r="C24" s="50" t="s">
        <v>155</v>
      </c>
      <c r="D24" s="324" t="s">
        <v>156</v>
      </c>
      <c r="E24" s="324"/>
      <c r="F24" s="324"/>
      <c r="G24" s="324"/>
      <c r="H24" s="16" t="s">
        <v>51</v>
      </c>
      <c r="I24" s="17">
        <v>19.55</v>
      </c>
      <c r="J24" s="17">
        <v>352.6</v>
      </c>
      <c r="K24" s="17">
        <v>2.9</v>
      </c>
      <c r="L24" s="23">
        <v>3.9</v>
      </c>
      <c r="M24" s="23">
        <v>128</v>
      </c>
      <c r="N24" s="256">
        <v>27.9</v>
      </c>
      <c r="O24" s="257"/>
    </row>
    <row r="25" spans="1:15" ht="39.950000000000003" customHeight="1" x14ac:dyDescent="0.2">
      <c r="A25" s="19"/>
      <c r="B25" s="51" t="s">
        <v>52</v>
      </c>
      <c r="C25" s="142" t="s">
        <v>53</v>
      </c>
      <c r="D25" s="458" t="s">
        <v>54</v>
      </c>
      <c r="E25" s="459"/>
      <c r="F25" s="459"/>
      <c r="G25" s="460"/>
      <c r="H25" s="135" t="s">
        <v>23</v>
      </c>
      <c r="I25" s="136">
        <v>11.93</v>
      </c>
      <c r="J25" s="136">
        <v>106.8</v>
      </c>
      <c r="K25" s="136">
        <v>0.2</v>
      </c>
      <c r="L25" s="138">
        <v>0</v>
      </c>
      <c r="M25" s="138">
        <f>SUM(L25)</f>
        <v>0</v>
      </c>
      <c r="N25" s="371">
        <v>27.8</v>
      </c>
      <c r="O25" s="372"/>
    </row>
    <row r="26" spans="1:15" ht="39.950000000000003" customHeight="1" x14ac:dyDescent="0.2">
      <c r="A26" s="19"/>
      <c r="B26" s="51" t="s">
        <v>55</v>
      </c>
      <c r="C26" s="225"/>
      <c r="D26" s="250" t="s">
        <v>111</v>
      </c>
      <c r="E26" s="250"/>
      <c r="F26" s="250"/>
      <c r="G26" s="250"/>
      <c r="H26" s="26" t="s">
        <v>157</v>
      </c>
      <c r="I26" s="18">
        <v>4.08</v>
      </c>
      <c r="J26" s="18">
        <v>72.400000000000006</v>
      </c>
      <c r="K26" s="18">
        <v>2.6</v>
      </c>
      <c r="L26" s="21">
        <v>0.5</v>
      </c>
      <c r="M26" s="21">
        <v>102</v>
      </c>
      <c r="N26" s="299">
        <v>13.7</v>
      </c>
      <c r="O26" s="323"/>
    </row>
    <row r="27" spans="1:15" ht="39.950000000000003" customHeight="1" x14ac:dyDescent="0.2">
      <c r="A27" s="54"/>
      <c r="B27" s="119"/>
      <c r="C27" s="14"/>
      <c r="D27" s="244" t="s">
        <v>56</v>
      </c>
      <c r="E27" s="244"/>
      <c r="F27" s="244"/>
      <c r="G27" s="244"/>
      <c r="H27" s="226" t="s">
        <v>29</v>
      </c>
      <c r="I27" s="27">
        <v>4</v>
      </c>
      <c r="J27" s="17">
        <v>78.3</v>
      </c>
      <c r="K27" s="17">
        <v>45.6</v>
      </c>
      <c r="L27" s="23">
        <v>12.3</v>
      </c>
      <c r="M27" s="23">
        <v>102</v>
      </c>
      <c r="N27" s="256">
        <v>78.900000000000006</v>
      </c>
      <c r="O27" s="257"/>
    </row>
    <row r="28" spans="1:15" ht="37.5" customHeight="1" thickBot="1" x14ac:dyDescent="0.25">
      <c r="A28" s="57"/>
      <c r="B28" s="58"/>
      <c r="C28" s="58"/>
      <c r="D28" s="247" t="s">
        <v>34</v>
      </c>
      <c r="E28" s="247"/>
      <c r="F28" s="247"/>
      <c r="G28" s="247"/>
      <c r="H28" s="59"/>
      <c r="I28" s="60">
        <f>SUM(I20:I27)</f>
        <v>99.999999999999986</v>
      </c>
      <c r="J28" s="60">
        <f>SUM(J20:J27)</f>
        <v>1148.3499999999999</v>
      </c>
      <c r="K28" s="60">
        <f>SUM(K20:K27)</f>
        <v>81.900000000000006</v>
      </c>
      <c r="L28" s="248">
        <f>SUM(L20:M27)</f>
        <v>1037.0099999999998</v>
      </c>
      <c r="M28" s="248"/>
      <c r="N28" s="248">
        <f>SUM(N20:O27)</f>
        <v>191.96</v>
      </c>
      <c r="O28" s="249"/>
    </row>
    <row r="29" spans="1:15" ht="39.75" hidden="1" customHeight="1" thickBot="1" x14ac:dyDescent="0.35">
      <c r="A29" s="234"/>
      <c r="B29" s="235"/>
      <c r="C29" s="235"/>
      <c r="D29" s="235"/>
      <c r="E29" s="235"/>
      <c r="F29" s="235"/>
      <c r="G29" s="235"/>
      <c r="H29" s="61"/>
      <c r="I29" s="61"/>
      <c r="J29" s="61"/>
      <c r="K29" s="61"/>
      <c r="L29" s="61"/>
      <c r="M29" s="61"/>
      <c r="N29" s="235"/>
      <c r="O29" s="236"/>
    </row>
    <row r="30" spans="1:15" ht="39.75" hidden="1" customHeight="1" thickBot="1" x14ac:dyDescent="0.25">
      <c r="A30" s="62"/>
      <c r="B30" s="63"/>
      <c r="C30" s="63"/>
      <c r="D30" s="237"/>
      <c r="E30" s="237"/>
      <c r="F30" s="237"/>
      <c r="G30" s="237"/>
      <c r="H30" s="64"/>
      <c r="I30" s="65"/>
      <c r="J30" s="66"/>
      <c r="K30" s="66"/>
      <c r="L30" s="238"/>
      <c r="M30" s="239"/>
      <c r="N30" s="239"/>
      <c r="O30" s="240"/>
    </row>
    <row r="31" spans="1:15" ht="39.75" hidden="1" customHeight="1" x14ac:dyDescent="0.2">
      <c r="A31" s="91"/>
      <c r="B31" s="92"/>
      <c r="C31" s="92"/>
      <c r="D31" s="241"/>
      <c r="E31" s="241"/>
      <c r="F31" s="241"/>
      <c r="G31" s="241"/>
      <c r="H31" s="93"/>
      <c r="I31" s="94"/>
      <c r="J31" s="95"/>
      <c r="K31" s="95"/>
      <c r="L31" s="242"/>
      <c r="M31" s="242"/>
      <c r="N31" s="242"/>
      <c r="O31" s="243"/>
    </row>
    <row r="32" spans="1:15" ht="39.950000000000003" customHeight="1" thickBot="1" x14ac:dyDescent="0.35">
      <c r="A32" s="96"/>
      <c r="B32" s="97"/>
      <c r="C32" s="97"/>
      <c r="D32" s="228" t="s">
        <v>62</v>
      </c>
      <c r="E32" s="229"/>
      <c r="F32" s="229"/>
      <c r="G32" s="98"/>
      <c r="H32" s="99"/>
      <c r="I32" s="100">
        <f>I18+I28+I31</f>
        <v>189.87</v>
      </c>
      <c r="J32" s="101">
        <f>J18+J28</f>
        <v>2094.5499999999997</v>
      </c>
      <c r="K32" s="101">
        <f>SUM(K18+K28)</f>
        <v>226.63</v>
      </c>
      <c r="L32" s="230">
        <f>L18+L28</f>
        <v>1694.3099999999997</v>
      </c>
      <c r="M32" s="231"/>
      <c r="N32" s="232">
        <f>N18+N28</f>
        <v>419.76</v>
      </c>
      <c r="O32" s="233"/>
    </row>
    <row r="33" spans="1:34" ht="19.5" customHeight="1" x14ac:dyDescent="0.25">
      <c r="A33" s="102"/>
      <c r="B33" s="78"/>
      <c r="C33" s="78"/>
      <c r="D33" s="78"/>
      <c r="E33" s="78"/>
      <c r="F33" s="78"/>
      <c r="G33" s="78"/>
      <c r="H33" s="78"/>
      <c r="I33" s="78"/>
      <c r="J33" s="78"/>
      <c r="K33" s="5"/>
      <c r="L33" s="5"/>
      <c r="M33" s="5"/>
      <c r="N33" s="5"/>
      <c r="O33" s="5"/>
      <c r="P33" s="5"/>
    </row>
    <row r="34" spans="1:34" ht="30.75" hidden="1" customHeight="1" thickBot="1" x14ac:dyDescent="0.3">
      <c r="A34" s="78"/>
      <c r="B34" s="78"/>
      <c r="C34" s="78"/>
      <c r="D34" s="78"/>
      <c r="E34" s="227"/>
      <c r="F34" s="227"/>
      <c r="G34" s="227"/>
      <c r="H34" s="78"/>
      <c r="I34" s="78"/>
      <c r="J34" s="78"/>
      <c r="K34" s="5"/>
      <c r="L34" s="5"/>
      <c r="M34" s="5"/>
      <c r="N34" s="5"/>
      <c r="O34" s="5"/>
      <c r="P34" s="5"/>
    </row>
    <row r="35" spans="1:34" ht="15.75" hidden="1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34" ht="29.4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34" ht="12.9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34" ht="16.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34" ht="0.75" customHeight="1" x14ac:dyDescent="0.2">
      <c r="A39" s="9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8"/>
    </row>
    <row r="40" spans="1:34" ht="0.75" hidden="1" customHeight="1" thickBot="1" x14ac:dyDescent="0.25">
      <c r="A40" s="79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1"/>
    </row>
    <row r="41" spans="1:34" hidden="1" x14ac:dyDescent="0.2"/>
    <row r="42" spans="1:34" hidden="1" x14ac:dyDescent="0.2"/>
    <row r="43" spans="1:34" hidden="1" x14ac:dyDescent="0.2"/>
    <row r="45" spans="1:34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</sheetData>
  <mergeCells count="60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D11:G11"/>
    <mergeCell ref="L11:M11"/>
    <mergeCell ref="N11:O11"/>
    <mergeCell ref="D17:G17"/>
    <mergeCell ref="N17:O17"/>
    <mergeCell ref="D12:G12"/>
    <mergeCell ref="N12:O12"/>
    <mergeCell ref="D13:G13"/>
    <mergeCell ref="N13:O13"/>
    <mergeCell ref="D14:G14"/>
    <mergeCell ref="N14:O14"/>
    <mergeCell ref="D15:G15"/>
    <mergeCell ref="N15:O15"/>
    <mergeCell ref="D16:G16"/>
    <mergeCell ref="L16:M16"/>
    <mergeCell ref="N16:O16"/>
    <mergeCell ref="D24:G24"/>
    <mergeCell ref="N24:O24"/>
    <mergeCell ref="D18:G18"/>
    <mergeCell ref="L18:M18"/>
    <mergeCell ref="N18:O18"/>
    <mergeCell ref="A19:O19"/>
    <mergeCell ref="D20:G20"/>
    <mergeCell ref="N20:O20"/>
    <mergeCell ref="D21:F21"/>
    <mergeCell ref="D22:G22"/>
    <mergeCell ref="N22:O22"/>
    <mergeCell ref="D23:G23"/>
    <mergeCell ref="N23:O23"/>
    <mergeCell ref="D30:G30"/>
    <mergeCell ref="L30:M30"/>
    <mergeCell ref="N30:O30"/>
    <mergeCell ref="D25:G25"/>
    <mergeCell ref="N25:O25"/>
    <mergeCell ref="D26:G26"/>
    <mergeCell ref="N26:O26"/>
    <mergeCell ref="D27:G27"/>
    <mergeCell ref="N27:O27"/>
    <mergeCell ref="D28:G28"/>
    <mergeCell ref="L28:M28"/>
    <mergeCell ref="N28:O28"/>
    <mergeCell ref="A29:G29"/>
    <mergeCell ref="N29:O29"/>
    <mergeCell ref="D31:G31"/>
    <mergeCell ref="L31:M31"/>
    <mergeCell ref="N31:O31"/>
    <mergeCell ref="D32:F32"/>
    <mergeCell ref="L32:M32"/>
    <mergeCell ref="N32:O32"/>
    <mergeCell ref="E34:G34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4(бол)</vt:lpstr>
      <vt:lpstr>4(пон)</vt:lpstr>
      <vt:lpstr>5(вт)</vt:lpstr>
      <vt:lpstr>5(бол)</vt:lpstr>
      <vt:lpstr>6ср м</vt:lpstr>
      <vt:lpstr>6ср б</vt:lpstr>
      <vt:lpstr>7апр(м)</vt:lpstr>
      <vt:lpstr>7апр(б)</vt:lpstr>
      <vt:lpstr>8(пт)мал</vt:lpstr>
      <vt:lpstr>8бол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школа</cp:lastModifiedBy>
  <dcterms:created xsi:type="dcterms:W3CDTF">2022-04-05T05:21:34Z</dcterms:created>
  <dcterms:modified xsi:type="dcterms:W3CDTF">2022-04-05T11:18:12Z</dcterms:modified>
</cp:coreProperties>
</file>